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3_23 872 Condo Hotel\consultants\arbotist\2024_0907 revised report\"/>
    </mc:Choice>
  </mc:AlternateContent>
  <xr:revisionPtr revIDLastSave="0" documentId="13_ncr:1_{A04BCA34-723D-4A45-8E50-692C4F20D0EB}" xr6:coauthVersionLast="47" xr6:coauthVersionMax="47" xr10:uidLastSave="{00000000-0000-0000-0000-000000000000}"/>
  <bookViews>
    <workbookView xWindow="28680" yWindow="-120" windowWidth="29040" windowHeight="15840" xr2:uid="{66736868-82F3-4C44-9743-1F4767FF7E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M35" i="1"/>
  <c r="M34" i="1"/>
  <c r="M21" i="1"/>
  <c r="M19" i="1"/>
  <c r="M14" i="1"/>
  <c r="M13" i="1"/>
  <c r="M9" i="1"/>
  <c r="M7" i="1"/>
  <c r="M6" i="1"/>
  <c r="M30" i="1"/>
  <c r="M25" i="1"/>
  <c r="M24" i="1"/>
  <c r="M23" i="1"/>
  <c r="M22" i="1"/>
  <c r="M18" i="1"/>
  <c r="M15" i="1"/>
  <c r="M10" i="1"/>
  <c r="M5" i="1"/>
</calcChain>
</file>

<file path=xl/sharedStrings.xml><?xml version="1.0" encoding="utf-8"?>
<sst xmlns="http://schemas.openxmlformats.org/spreadsheetml/2006/main" count="202" uniqueCount="37">
  <si>
    <t>Tree #</t>
  </si>
  <si>
    <t>Mitigation Cost</t>
  </si>
  <si>
    <t>Mark Up</t>
  </si>
  <si>
    <t>Condition</t>
  </si>
  <si>
    <t>Sabal palmetto</t>
  </si>
  <si>
    <t>no CT</t>
  </si>
  <si>
    <t>Summary Table</t>
  </si>
  <si>
    <t>Hardwoods under 18"</t>
  </si>
  <si>
    <t>Hardwoods 18" and higher</t>
  </si>
  <si>
    <t xml:space="preserve">Palms </t>
  </si>
  <si>
    <t>Replacment Inches</t>
  </si>
  <si>
    <t>Replacment Dollars</t>
  </si>
  <si>
    <t>Spread</t>
  </si>
  <si>
    <t>Scientific Name</t>
  </si>
  <si>
    <t>Common Name</t>
  </si>
  <si>
    <t>NA</t>
  </si>
  <si>
    <t>Coccoloba uvifera</t>
  </si>
  <si>
    <t>Ficus benjamina</t>
  </si>
  <si>
    <t>Schefflera actinophylla</t>
  </si>
  <si>
    <t>Cupaniopsis anacardiodes</t>
  </si>
  <si>
    <t>Schinus terebinthifolia</t>
  </si>
  <si>
    <t>Sabal Palm</t>
  </si>
  <si>
    <t>Brazilian Pepper</t>
  </si>
  <si>
    <t>Seagrape</t>
  </si>
  <si>
    <t>Weeping Fig</t>
  </si>
  <si>
    <t>Umbrella Tree</t>
  </si>
  <si>
    <t>Carrotwood</t>
  </si>
  <si>
    <t>~12</t>
  </si>
  <si>
    <t>~10</t>
  </si>
  <si>
    <t xml:space="preserve">Height  </t>
  </si>
  <si>
    <t>DBH</t>
  </si>
  <si>
    <t>Replacement Cost/   ft for palms</t>
  </si>
  <si>
    <t>Disposition</t>
  </si>
  <si>
    <t>TBD</t>
  </si>
  <si>
    <t>Remove</t>
  </si>
  <si>
    <t>TPZ</t>
  </si>
  <si>
    <t>Replacement Tree Caliper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</si>
</sst>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2" fontId="1" fillId="0" borderId="10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0" fontId="1" fillId="0" borderId="1" xfId="0" applyFont="1" applyBorder="1"/>
    <xf numFmtId="4" fontId="0" fillId="0" borderId="1" xfId="0" applyNumberForma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2" fillId="0" borderId="7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/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47FBC-2656-7149-8070-15DE00682FB0}">
  <dimension ref="A1:Q36"/>
  <sheetViews>
    <sheetView tabSelected="1" topLeftCell="B1" zoomScaleNormal="100" workbookViewId="0">
      <selection activeCell="P13" sqref="P13"/>
    </sheetView>
  </sheetViews>
  <sheetFormatPr defaultColWidth="11" defaultRowHeight="15.75" x14ac:dyDescent="0.25"/>
  <cols>
    <col min="1" max="1" width="7.5" customWidth="1"/>
    <col min="2" max="2" width="26.375" customWidth="1"/>
    <col min="3" max="3" width="18.875" customWidth="1"/>
    <col min="4" max="4" width="9.5" customWidth="1"/>
    <col min="5" max="8" width="11.125" customWidth="1"/>
    <col min="9" max="9" width="17.875" customWidth="1"/>
    <col min="10" max="10" width="17.125" customWidth="1"/>
    <col min="11" max="11" width="9.125" bestFit="1" customWidth="1"/>
    <col min="12" max="12" width="10.125" customWidth="1"/>
    <col min="13" max="13" width="15" customWidth="1"/>
    <col min="14" max="14" width="9.625" customWidth="1"/>
    <col min="15" max="15" width="25.875" customWidth="1"/>
    <col min="16" max="16" width="17.625" customWidth="1"/>
    <col min="17" max="17" width="22" customWidth="1"/>
  </cols>
  <sheetData>
    <row r="1" spans="1:17" x14ac:dyDescent="0.25">
      <c r="A1" s="25" t="s">
        <v>0</v>
      </c>
      <c r="B1" s="21" t="s">
        <v>13</v>
      </c>
      <c r="C1" s="21" t="s">
        <v>14</v>
      </c>
      <c r="D1" s="21" t="s">
        <v>30</v>
      </c>
      <c r="E1" s="27" t="s">
        <v>29</v>
      </c>
      <c r="F1" s="27" t="s">
        <v>12</v>
      </c>
      <c r="G1" s="15"/>
      <c r="H1" s="15"/>
      <c r="I1" s="27" t="s">
        <v>31</v>
      </c>
      <c r="J1" s="29" t="s">
        <v>36</v>
      </c>
      <c r="K1" s="21" t="s">
        <v>2</v>
      </c>
      <c r="L1" s="21" t="s">
        <v>3</v>
      </c>
      <c r="M1" s="23" t="s">
        <v>1</v>
      </c>
      <c r="O1" s="13" t="s">
        <v>6</v>
      </c>
      <c r="P1" s="13" t="s">
        <v>10</v>
      </c>
      <c r="Q1" s="13" t="s">
        <v>11</v>
      </c>
    </row>
    <row r="2" spans="1:17" x14ac:dyDescent="0.25">
      <c r="A2" s="26"/>
      <c r="B2" s="22"/>
      <c r="C2" s="22"/>
      <c r="D2" s="22"/>
      <c r="E2" s="28"/>
      <c r="F2" s="28"/>
      <c r="G2" s="19" t="s">
        <v>32</v>
      </c>
      <c r="H2" s="19" t="s">
        <v>35</v>
      </c>
      <c r="I2" s="28"/>
      <c r="J2" s="30"/>
      <c r="K2" s="22"/>
      <c r="L2" s="22"/>
      <c r="M2" s="24"/>
      <c r="O2" s="1" t="s">
        <v>7</v>
      </c>
      <c r="P2" s="3">
        <v>37</v>
      </c>
      <c r="Q2" s="3"/>
    </row>
    <row r="3" spans="1:17" x14ac:dyDescent="0.25">
      <c r="A3" s="6">
        <v>1</v>
      </c>
      <c r="B3" s="7" t="s">
        <v>4</v>
      </c>
      <c r="C3" s="17" t="s">
        <v>21</v>
      </c>
      <c r="D3" s="8">
        <v>12</v>
      </c>
      <c r="E3" s="9">
        <v>15</v>
      </c>
      <c r="F3" s="9">
        <v>10</v>
      </c>
      <c r="G3" s="9" t="s">
        <v>33</v>
      </c>
      <c r="H3" s="9">
        <v>3</v>
      </c>
      <c r="I3" s="3">
        <v>18</v>
      </c>
      <c r="J3" s="3"/>
      <c r="K3" s="3">
        <v>2.5</v>
      </c>
      <c r="L3" s="3">
        <v>0.7</v>
      </c>
      <c r="M3" s="12">
        <f>I3*K3*L3*E3</f>
        <v>472.49999999999994</v>
      </c>
      <c r="O3" s="1" t="s">
        <v>8</v>
      </c>
      <c r="P3" s="3"/>
      <c r="Q3" s="14">
        <v>23185</v>
      </c>
    </row>
    <row r="4" spans="1:17" x14ac:dyDescent="0.25">
      <c r="A4" s="6">
        <v>2</v>
      </c>
      <c r="B4" s="7" t="s">
        <v>20</v>
      </c>
      <c r="C4" s="17" t="s">
        <v>22</v>
      </c>
      <c r="D4" s="8">
        <v>6</v>
      </c>
      <c r="E4" s="9">
        <v>15</v>
      </c>
      <c r="F4" s="9">
        <v>25</v>
      </c>
      <c r="G4" s="9" t="s">
        <v>34</v>
      </c>
      <c r="H4" s="9" t="s">
        <v>15</v>
      </c>
      <c r="I4" s="3" t="s">
        <v>15</v>
      </c>
      <c r="J4" s="3"/>
      <c r="K4" s="3" t="s">
        <v>15</v>
      </c>
      <c r="L4" s="3" t="s">
        <v>15</v>
      </c>
      <c r="M4" s="10" t="s">
        <v>15</v>
      </c>
      <c r="O4" s="1" t="s">
        <v>9</v>
      </c>
      <c r="P4" s="3"/>
      <c r="Q4" s="14">
        <v>6060</v>
      </c>
    </row>
    <row r="5" spans="1:17" x14ac:dyDescent="0.25">
      <c r="A5" s="6">
        <v>3</v>
      </c>
      <c r="B5" s="7" t="s">
        <v>4</v>
      </c>
      <c r="C5" s="17" t="s">
        <v>21</v>
      </c>
      <c r="D5" s="8">
        <v>10</v>
      </c>
      <c r="E5" s="9">
        <v>18</v>
      </c>
      <c r="F5" s="9">
        <v>10</v>
      </c>
      <c r="G5" s="9" t="s">
        <v>33</v>
      </c>
      <c r="H5" s="9">
        <v>3</v>
      </c>
      <c r="I5" s="3">
        <v>18</v>
      </c>
      <c r="J5" s="3"/>
      <c r="K5" s="3">
        <v>2.5</v>
      </c>
      <c r="L5" s="3">
        <v>0.6</v>
      </c>
      <c r="M5" s="12">
        <f>I5*K5*L5*E5</f>
        <v>486</v>
      </c>
    </row>
    <row r="6" spans="1:17" x14ac:dyDescent="0.25">
      <c r="A6" s="6">
        <v>4</v>
      </c>
      <c r="B6" s="7" t="s">
        <v>16</v>
      </c>
      <c r="C6" s="17" t="s">
        <v>23</v>
      </c>
      <c r="D6" s="8">
        <v>5</v>
      </c>
      <c r="E6" s="9">
        <v>15</v>
      </c>
      <c r="F6" s="9">
        <v>15</v>
      </c>
      <c r="G6" s="9" t="s">
        <v>33</v>
      </c>
      <c r="H6" s="9">
        <v>5</v>
      </c>
      <c r="I6" s="3">
        <v>400</v>
      </c>
      <c r="J6" s="3">
        <v>3</v>
      </c>
      <c r="K6" s="3">
        <v>2.5</v>
      </c>
      <c r="L6" s="3">
        <v>0.45</v>
      </c>
      <c r="M6" s="12">
        <f>I6*K6*L6/J6*D6</f>
        <v>750</v>
      </c>
    </row>
    <row r="7" spans="1:17" x14ac:dyDescent="0.25">
      <c r="A7" s="6">
        <v>5</v>
      </c>
      <c r="B7" s="7" t="s">
        <v>16</v>
      </c>
      <c r="C7" s="17" t="s">
        <v>23</v>
      </c>
      <c r="D7" s="8">
        <v>50</v>
      </c>
      <c r="E7" s="9">
        <v>30</v>
      </c>
      <c r="F7" s="9">
        <v>40</v>
      </c>
      <c r="G7" s="9" t="s">
        <v>33</v>
      </c>
      <c r="H7" s="9">
        <v>20</v>
      </c>
      <c r="I7" s="3">
        <v>600</v>
      </c>
      <c r="J7" s="3">
        <v>3</v>
      </c>
      <c r="K7" s="3">
        <v>2.5</v>
      </c>
      <c r="L7" s="3">
        <v>0.55000000000000004</v>
      </c>
      <c r="M7" s="12">
        <f>I7*K7*L7/J7*D7</f>
        <v>13750.000000000004</v>
      </c>
    </row>
    <row r="8" spans="1:17" x14ac:dyDescent="0.25">
      <c r="A8" s="6">
        <v>6</v>
      </c>
      <c r="B8" s="7" t="s">
        <v>20</v>
      </c>
      <c r="C8" s="17" t="s">
        <v>22</v>
      </c>
      <c r="D8" s="8">
        <v>6</v>
      </c>
      <c r="E8" s="9">
        <v>10</v>
      </c>
      <c r="F8" s="9">
        <v>20</v>
      </c>
      <c r="G8" s="9" t="s">
        <v>34</v>
      </c>
      <c r="H8" s="9" t="s">
        <v>15</v>
      </c>
      <c r="I8" s="3" t="s">
        <v>15</v>
      </c>
      <c r="J8" s="3"/>
      <c r="K8" s="3" t="s">
        <v>15</v>
      </c>
      <c r="L8" s="3" t="s">
        <v>15</v>
      </c>
      <c r="M8" s="10" t="s">
        <v>15</v>
      </c>
    </row>
    <row r="9" spans="1:17" x14ac:dyDescent="0.25">
      <c r="A9" s="6">
        <v>7</v>
      </c>
      <c r="B9" s="7" t="s">
        <v>16</v>
      </c>
      <c r="C9" s="17" t="s">
        <v>23</v>
      </c>
      <c r="D9" s="8">
        <v>3</v>
      </c>
      <c r="E9" s="9">
        <v>15</v>
      </c>
      <c r="F9" s="9">
        <v>10</v>
      </c>
      <c r="G9" s="9" t="s">
        <v>33</v>
      </c>
      <c r="H9" s="9">
        <v>3</v>
      </c>
      <c r="I9" s="3">
        <v>400</v>
      </c>
      <c r="J9" s="3">
        <v>3</v>
      </c>
      <c r="K9" s="3">
        <v>2.5</v>
      </c>
      <c r="L9" s="3">
        <v>0.5</v>
      </c>
      <c r="M9" s="12">
        <f>I9*K9*L9/J9*D9</f>
        <v>500</v>
      </c>
    </row>
    <row r="10" spans="1:17" x14ac:dyDescent="0.25">
      <c r="A10" s="6">
        <v>8</v>
      </c>
      <c r="B10" s="7" t="s">
        <v>4</v>
      </c>
      <c r="C10" s="17" t="s">
        <v>21</v>
      </c>
      <c r="D10" s="3">
        <v>13</v>
      </c>
      <c r="E10" s="9">
        <v>24</v>
      </c>
      <c r="F10" s="9">
        <v>8</v>
      </c>
      <c r="G10" s="9" t="s">
        <v>33</v>
      </c>
      <c r="H10" s="9">
        <v>3</v>
      </c>
      <c r="I10" s="3">
        <v>18</v>
      </c>
      <c r="J10" s="3"/>
      <c r="K10" s="3">
        <v>2.5</v>
      </c>
      <c r="L10" s="3">
        <v>0.6</v>
      </c>
      <c r="M10" s="12">
        <f>I10*K10*L10*E10</f>
        <v>648</v>
      </c>
    </row>
    <row r="11" spans="1:17" x14ac:dyDescent="0.25">
      <c r="A11" s="6">
        <v>9</v>
      </c>
      <c r="B11" s="7" t="s">
        <v>20</v>
      </c>
      <c r="C11" s="17" t="s">
        <v>22</v>
      </c>
      <c r="D11" s="3">
        <v>6</v>
      </c>
      <c r="E11" s="9">
        <v>18</v>
      </c>
      <c r="F11" s="9">
        <v>20</v>
      </c>
      <c r="G11" s="9" t="s">
        <v>34</v>
      </c>
      <c r="H11" s="9" t="s">
        <v>15</v>
      </c>
      <c r="I11" s="3" t="s">
        <v>15</v>
      </c>
      <c r="J11" s="3"/>
      <c r="K11" s="3" t="s">
        <v>15</v>
      </c>
      <c r="L11" s="3" t="s">
        <v>15</v>
      </c>
      <c r="M11" s="10" t="s">
        <v>15</v>
      </c>
    </row>
    <row r="12" spans="1:17" x14ac:dyDescent="0.25">
      <c r="A12" s="6">
        <v>10</v>
      </c>
      <c r="B12" s="7" t="s">
        <v>20</v>
      </c>
      <c r="C12" s="17" t="s">
        <v>22</v>
      </c>
      <c r="D12" s="3">
        <v>16</v>
      </c>
      <c r="E12" s="9">
        <v>30</v>
      </c>
      <c r="F12" s="9">
        <v>25</v>
      </c>
      <c r="G12" s="9" t="s">
        <v>34</v>
      </c>
      <c r="H12" s="9" t="s">
        <v>15</v>
      </c>
      <c r="I12" s="3" t="s">
        <v>15</v>
      </c>
      <c r="J12" s="3"/>
      <c r="K12" s="3" t="s">
        <v>15</v>
      </c>
      <c r="L12" s="3" t="s">
        <v>15</v>
      </c>
      <c r="M12" s="10" t="s">
        <v>15</v>
      </c>
    </row>
    <row r="13" spans="1:17" x14ac:dyDescent="0.25">
      <c r="A13" s="6">
        <v>11</v>
      </c>
      <c r="B13" s="2" t="s">
        <v>17</v>
      </c>
      <c r="C13" s="1" t="s">
        <v>24</v>
      </c>
      <c r="D13" s="3">
        <v>6</v>
      </c>
      <c r="E13" s="3">
        <v>18</v>
      </c>
      <c r="F13" s="3">
        <v>15</v>
      </c>
      <c r="G13" s="3" t="s">
        <v>33</v>
      </c>
      <c r="H13" s="3">
        <v>5</v>
      </c>
      <c r="I13" s="3">
        <v>195</v>
      </c>
      <c r="J13" s="3">
        <v>3</v>
      </c>
      <c r="K13" s="3">
        <v>2.5</v>
      </c>
      <c r="L13" s="3">
        <v>0.55000000000000004</v>
      </c>
      <c r="M13" s="12">
        <f>I13*K13*L13/J13*D13</f>
        <v>536.25</v>
      </c>
    </row>
    <row r="14" spans="1:17" x14ac:dyDescent="0.25">
      <c r="A14" s="6">
        <v>12</v>
      </c>
      <c r="B14" s="2" t="s">
        <v>16</v>
      </c>
      <c r="C14" s="1" t="s">
        <v>23</v>
      </c>
      <c r="D14" s="3">
        <v>27</v>
      </c>
      <c r="E14" s="3">
        <v>30</v>
      </c>
      <c r="F14" s="3">
        <v>30</v>
      </c>
      <c r="G14" s="3" t="s">
        <v>33</v>
      </c>
      <c r="H14" s="3">
        <v>15</v>
      </c>
      <c r="I14" s="3">
        <v>400</v>
      </c>
      <c r="J14" s="3">
        <v>3</v>
      </c>
      <c r="K14" s="3">
        <v>2.5</v>
      </c>
      <c r="L14" s="3">
        <v>0.6</v>
      </c>
      <c r="M14" s="12">
        <f>I14*K14*L14/J14*D14</f>
        <v>5400</v>
      </c>
    </row>
    <row r="15" spans="1:17" x14ac:dyDescent="0.25">
      <c r="A15" s="6">
        <v>13</v>
      </c>
      <c r="B15" s="2" t="s">
        <v>4</v>
      </c>
      <c r="C15" s="1" t="s">
        <v>21</v>
      </c>
      <c r="D15" s="3" t="s">
        <v>27</v>
      </c>
      <c r="E15" s="3">
        <v>30</v>
      </c>
      <c r="F15" s="3">
        <v>10</v>
      </c>
      <c r="G15" s="3" t="s">
        <v>33</v>
      </c>
      <c r="H15" s="3">
        <v>3</v>
      </c>
      <c r="I15" s="3">
        <v>18</v>
      </c>
      <c r="J15" s="3"/>
      <c r="K15" s="3">
        <v>2.5</v>
      </c>
      <c r="L15" s="3">
        <v>0.5</v>
      </c>
      <c r="M15" s="12">
        <f>I15*K15*L15*E15</f>
        <v>675</v>
      </c>
    </row>
    <row r="16" spans="1:17" x14ac:dyDescent="0.25">
      <c r="A16" s="6">
        <v>14</v>
      </c>
      <c r="B16" s="2" t="s">
        <v>18</v>
      </c>
      <c r="C16" s="1" t="s">
        <v>25</v>
      </c>
      <c r="D16" s="3">
        <v>3</v>
      </c>
      <c r="E16" s="3">
        <v>18</v>
      </c>
      <c r="F16" s="3">
        <v>15</v>
      </c>
      <c r="G16" s="3" t="s">
        <v>34</v>
      </c>
      <c r="H16" s="3" t="s">
        <v>15</v>
      </c>
      <c r="I16" s="3" t="s">
        <v>15</v>
      </c>
      <c r="J16" s="3"/>
      <c r="K16" s="3" t="s">
        <v>15</v>
      </c>
      <c r="L16" s="3" t="s">
        <v>15</v>
      </c>
      <c r="M16" s="10" t="s">
        <v>15</v>
      </c>
    </row>
    <row r="17" spans="1:13" x14ac:dyDescent="0.25">
      <c r="A17" s="6">
        <v>15</v>
      </c>
      <c r="B17" s="7" t="s">
        <v>20</v>
      </c>
      <c r="C17" s="1" t="s">
        <v>22</v>
      </c>
      <c r="D17" s="3">
        <v>4</v>
      </c>
      <c r="E17" s="3">
        <v>18</v>
      </c>
      <c r="F17" s="3">
        <v>20</v>
      </c>
      <c r="G17" s="3" t="s">
        <v>34</v>
      </c>
      <c r="H17" s="3" t="s">
        <v>15</v>
      </c>
      <c r="I17" s="3" t="s">
        <v>15</v>
      </c>
      <c r="J17" s="3"/>
      <c r="K17" s="3" t="s">
        <v>15</v>
      </c>
      <c r="L17" s="3" t="s">
        <v>15</v>
      </c>
      <c r="M17" s="10" t="s">
        <v>15</v>
      </c>
    </row>
    <row r="18" spans="1:13" x14ac:dyDescent="0.25">
      <c r="A18" s="6">
        <v>16</v>
      </c>
      <c r="B18" s="2" t="s">
        <v>4</v>
      </c>
      <c r="C18" s="1" t="s">
        <v>21</v>
      </c>
      <c r="D18" s="3" t="s">
        <v>28</v>
      </c>
      <c r="E18" s="3">
        <v>20</v>
      </c>
      <c r="F18" s="3">
        <v>12</v>
      </c>
      <c r="G18" s="3" t="s">
        <v>33</v>
      </c>
      <c r="H18" s="3">
        <v>3</v>
      </c>
      <c r="I18" s="3">
        <v>18</v>
      </c>
      <c r="J18" s="3"/>
      <c r="K18" s="3">
        <v>2.5</v>
      </c>
      <c r="L18" s="3">
        <v>0.66</v>
      </c>
      <c r="M18" s="12">
        <f>I18*K18*L18*E18</f>
        <v>594</v>
      </c>
    </row>
    <row r="19" spans="1:13" x14ac:dyDescent="0.25">
      <c r="A19" s="6">
        <v>17</v>
      </c>
      <c r="B19" s="2" t="s">
        <v>16</v>
      </c>
      <c r="C19" s="1" t="s">
        <v>23</v>
      </c>
      <c r="D19" s="3">
        <v>22</v>
      </c>
      <c r="E19" s="3">
        <v>20</v>
      </c>
      <c r="F19" s="3">
        <v>18</v>
      </c>
      <c r="G19" s="3" t="s">
        <v>33</v>
      </c>
      <c r="H19" s="3">
        <v>15</v>
      </c>
      <c r="I19" s="3">
        <v>400</v>
      </c>
      <c r="J19" s="3">
        <v>3</v>
      </c>
      <c r="K19" s="3">
        <v>2.5</v>
      </c>
      <c r="L19" s="3">
        <v>0.55000000000000004</v>
      </c>
      <c r="M19" s="12">
        <f>I19*K19*L19/J19*D19</f>
        <v>4033.3333333333335</v>
      </c>
    </row>
    <row r="20" spans="1:13" x14ac:dyDescent="0.25">
      <c r="A20" s="6">
        <v>18</v>
      </c>
      <c r="B20" s="2" t="s">
        <v>20</v>
      </c>
      <c r="C20" s="1" t="s">
        <v>22</v>
      </c>
      <c r="D20" s="3">
        <v>8</v>
      </c>
      <c r="E20" s="3">
        <v>18</v>
      </c>
      <c r="F20" s="3">
        <v>20</v>
      </c>
      <c r="G20" s="3" t="s">
        <v>34</v>
      </c>
      <c r="H20" s="3" t="s">
        <v>15</v>
      </c>
      <c r="I20" s="3" t="s">
        <v>15</v>
      </c>
      <c r="J20" s="3"/>
      <c r="K20" s="3" t="s">
        <v>15</v>
      </c>
      <c r="L20" s="3" t="s">
        <v>15</v>
      </c>
      <c r="M20" s="12" t="s">
        <v>15</v>
      </c>
    </row>
    <row r="21" spans="1:13" x14ac:dyDescent="0.25">
      <c r="A21" s="6">
        <v>19</v>
      </c>
      <c r="B21" s="2" t="s">
        <v>16</v>
      </c>
      <c r="C21" s="1" t="s">
        <v>23</v>
      </c>
      <c r="D21" s="3">
        <v>11</v>
      </c>
      <c r="E21" s="3">
        <v>10</v>
      </c>
      <c r="F21" s="3">
        <v>10</v>
      </c>
      <c r="G21" s="3" t="s">
        <v>33</v>
      </c>
      <c r="H21" s="3">
        <v>8</v>
      </c>
      <c r="I21" s="3">
        <v>400</v>
      </c>
      <c r="J21" s="3">
        <v>3</v>
      </c>
      <c r="K21" s="3">
        <v>2.5</v>
      </c>
      <c r="L21" s="3">
        <v>0.4</v>
      </c>
      <c r="M21" s="12">
        <f>I21*K21*L21/J21*D21</f>
        <v>1466.6666666666667</v>
      </c>
    </row>
    <row r="22" spans="1:13" x14ac:dyDescent="0.25">
      <c r="A22" s="6">
        <v>20</v>
      </c>
      <c r="B22" s="7" t="s">
        <v>4</v>
      </c>
      <c r="C22" s="17" t="s">
        <v>21</v>
      </c>
      <c r="D22" s="3" t="s">
        <v>5</v>
      </c>
      <c r="E22" s="3">
        <v>18</v>
      </c>
      <c r="F22" s="3">
        <v>12</v>
      </c>
      <c r="G22" s="3" t="s">
        <v>33</v>
      </c>
      <c r="H22" s="3">
        <v>3</v>
      </c>
      <c r="I22" s="3">
        <v>18</v>
      </c>
      <c r="J22" s="3"/>
      <c r="K22" s="3">
        <v>2.5</v>
      </c>
      <c r="L22" s="3">
        <v>0.5</v>
      </c>
      <c r="M22" s="12">
        <f>I22*K22*L22*E22</f>
        <v>405</v>
      </c>
    </row>
    <row r="23" spans="1:13" x14ac:dyDescent="0.25">
      <c r="A23" s="6">
        <v>21</v>
      </c>
      <c r="B23" s="7" t="s">
        <v>4</v>
      </c>
      <c r="C23" s="17" t="s">
        <v>21</v>
      </c>
      <c r="D23" s="3" t="s">
        <v>27</v>
      </c>
      <c r="E23" s="3">
        <v>30</v>
      </c>
      <c r="F23" s="3">
        <v>12</v>
      </c>
      <c r="G23" s="3" t="s">
        <v>33</v>
      </c>
      <c r="H23" s="3">
        <v>3</v>
      </c>
      <c r="I23" s="3">
        <v>18</v>
      </c>
      <c r="J23" s="3"/>
      <c r="K23" s="3">
        <v>2.5</v>
      </c>
      <c r="L23" s="3">
        <v>0.6</v>
      </c>
      <c r="M23" s="12">
        <f>I23*K23*L23*E23</f>
        <v>810</v>
      </c>
    </row>
    <row r="24" spans="1:13" x14ac:dyDescent="0.25">
      <c r="A24" s="6">
        <v>22</v>
      </c>
      <c r="B24" s="7" t="s">
        <v>4</v>
      </c>
      <c r="C24" s="17" t="s">
        <v>21</v>
      </c>
      <c r="D24" s="3" t="s">
        <v>28</v>
      </c>
      <c r="E24" s="3">
        <v>25</v>
      </c>
      <c r="F24" s="3">
        <v>10</v>
      </c>
      <c r="G24" s="3" t="s">
        <v>33</v>
      </c>
      <c r="H24" s="3">
        <v>3</v>
      </c>
      <c r="I24" s="3">
        <v>18</v>
      </c>
      <c r="J24" s="3"/>
      <c r="K24" s="3">
        <v>2.5</v>
      </c>
      <c r="L24" s="3">
        <v>0.55000000000000004</v>
      </c>
      <c r="M24" s="12">
        <f>I24*K24*L24*E24</f>
        <v>618.75000000000011</v>
      </c>
    </row>
    <row r="25" spans="1:13" x14ac:dyDescent="0.25">
      <c r="A25" s="6">
        <v>23</v>
      </c>
      <c r="B25" s="7" t="s">
        <v>4</v>
      </c>
      <c r="C25" s="17" t="s">
        <v>21</v>
      </c>
      <c r="D25" s="3" t="s">
        <v>28</v>
      </c>
      <c r="E25" s="3">
        <v>25</v>
      </c>
      <c r="F25" s="3">
        <v>10</v>
      </c>
      <c r="G25" s="3" t="s">
        <v>33</v>
      </c>
      <c r="H25" s="3">
        <v>3</v>
      </c>
      <c r="I25" s="3">
        <v>18</v>
      </c>
      <c r="J25" s="3"/>
      <c r="K25" s="3">
        <v>2.5</v>
      </c>
      <c r="L25" s="3">
        <v>0.6</v>
      </c>
      <c r="M25" s="12">
        <f>I25*K25*L25*E25</f>
        <v>675</v>
      </c>
    </row>
    <row r="26" spans="1:13" x14ac:dyDescent="0.25">
      <c r="A26" s="6">
        <v>24</v>
      </c>
      <c r="B26" s="7" t="s">
        <v>19</v>
      </c>
      <c r="C26" s="17" t="s">
        <v>26</v>
      </c>
      <c r="D26" s="3">
        <v>3</v>
      </c>
      <c r="E26" s="3">
        <v>12</v>
      </c>
      <c r="F26" s="3">
        <v>8</v>
      </c>
      <c r="G26" s="3" t="s">
        <v>34</v>
      </c>
      <c r="H26" s="3" t="s">
        <v>15</v>
      </c>
      <c r="I26" s="3" t="s">
        <v>15</v>
      </c>
      <c r="J26" s="3"/>
      <c r="K26" s="3" t="s">
        <v>15</v>
      </c>
      <c r="L26" s="3" t="s">
        <v>15</v>
      </c>
      <c r="M26" s="10" t="s">
        <v>15</v>
      </c>
    </row>
    <row r="27" spans="1:13" x14ac:dyDescent="0.25">
      <c r="A27" s="6">
        <v>25</v>
      </c>
      <c r="B27" s="7" t="s">
        <v>19</v>
      </c>
      <c r="C27" s="17" t="s">
        <v>26</v>
      </c>
      <c r="D27" s="3">
        <v>7</v>
      </c>
      <c r="E27" s="3">
        <v>20</v>
      </c>
      <c r="F27" s="3">
        <v>18</v>
      </c>
      <c r="G27" s="3" t="s">
        <v>34</v>
      </c>
      <c r="H27" s="3" t="s">
        <v>15</v>
      </c>
      <c r="I27" s="3" t="s">
        <v>15</v>
      </c>
      <c r="J27" s="3"/>
      <c r="K27" s="3" t="s">
        <v>15</v>
      </c>
      <c r="L27" s="3" t="s">
        <v>15</v>
      </c>
      <c r="M27" s="10" t="s">
        <v>15</v>
      </c>
    </row>
    <row r="28" spans="1:13" x14ac:dyDescent="0.25">
      <c r="A28" s="6">
        <v>26</v>
      </c>
      <c r="B28" s="7" t="s">
        <v>19</v>
      </c>
      <c r="C28" s="17" t="s">
        <v>26</v>
      </c>
      <c r="D28" s="3">
        <v>3</v>
      </c>
      <c r="E28" s="3">
        <v>20</v>
      </c>
      <c r="F28" s="3">
        <v>15</v>
      </c>
      <c r="G28" s="3" t="s">
        <v>34</v>
      </c>
      <c r="H28" s="3" t="s">
        <v>15</v>
      </c>
      <c r="I28" s="3" t="s">
        <v>15</v>
      </c>
      <c r="J28" s="3"/>
      <c r="K28" s="3" t="s">
        <v>15</v>
      </c>
      <c r="L28" s="3" t="s">
        <v>15</v>
      </c>
      <c r="M28" s="10" t="s">
        <v>15</v>
      </c>
    </row>
    <row r="29" spans="1:13" x14ac:dyDescent="0.25">
      <c r="A29" s="6">
        <v>27</v>
      </c>
      <c r="B29" s="7" t="s">
        <v>19</v>
      </c>
      <c r="C29" s="17" t="s">
        <v>26</v>
      </c>
      <c r="D29" s="3">
        <v>3</v>
      </c>
      <c r="E29" s="3">
        <v>15</v>
      </c>
      <c r="F29" s="3">
        <v>10</v>
      </c>
      <c r="G29" s="3" t="s">
        <v>34</v>
      </c>
      <c r="H29" s="3" t="s">
        <v>15</v>
      </c>
      <c r="I29" s="3" t="s">
        <v>15</v>
      </c>
      <c r="J29" s="3"/>
      <c r="K29" s="3" t="s">
        <v>15</v>
      </c>
      <c r="L29" s="3" t="s">
        <v>15</v>
      </c>
      <c r="M29" s="10" t="s">
        <v>15</v>
      </c>
    </row>
    <row r="30" spans="1:13" x14ac:dyDescent="0.25">
      <c r="A30" s="6">
        <v>28</v>
      </c>
      <c r="B30" s="7" t="s">
        <v>4</v>
      </c>
      <c r="C30" s="1" t="s">
        <v>21</v>
      </c>
      <c r="D30" s="3">
        <v>10</v>
      </c>
      <c r="E30" s="3">
        <v>25</v>
      </c>
      <c r="F30" s="3">
        <v>12</v>
      </c>
      <c r="G30" s="3" t="s">
        <v>33</v>
      </c>
      <c r="H30" s="3">
        <v>3</v>
      </c>
      <c r="I30" s="3">
        <v>18</v>
      </c>
      <c r="J30" s="3"/>
      <c r="K30" s="3">
        <v>2.5</v>
      </c>
      <c r="L30" s="3">
        <v>0.6</v>
      </c>
      <c r="M30" s="12">
        <f>I30*K30*L30*E30</f>
        <v>675</v>
      </c>
    </row>
    <row r="31" spans="1:13" x14ac:dyDescent="0.25">
      <c r="A31" s="6">
        <v>29</v>
      </c>
      <c r="B31" s="7" t="s">
        <v>19</v>
      </c>
      <c r="C31" s="1" t="s">
        <v>26</v>
      </c>
      <c r="D31" s="3">
        <v>5</v>
      </c>
      <c r="E31" s="3">
        <v>12</v>
      </c>
      <c r="F31" s="3">
        <v>12</v>
      </c>
      <c r="G31" s="3" t="s">
        <v>34</v>
      </c>
      <c r="H31" s="3" t="s">
        <v>15</v>
      </c>
      <c r="I31" s="3" t="s">
        <v>15</v>
      </c>
      <c r="J31" s="3"/>
      <c r="K31" s="3" t="s">
        <v>15</v>
      </c>
      <c r="L31" s="3" t="s">
        <v>15</v>
      </c>
      <c r="M31" s="10" t="s">
        <v>15</v>
      </c>
    </row>
    <row r="32" spans="1:13" x14ac:dyDescent="0.25">
      <c r="A32" s="6">
        <v>30</v>
      </c>
      <c r="B32" s="7" t="s">
        <v>19</v>
      </c>
      <c r="C32" s="1" t="s">
        <v>26</v>
      </c>
      <c r="D32" s="3">
        <v>5</v>
      </c>
      <c r="E32" s="3">
        <v>12</v>
      </c>
      <c r="F32" s="3">
        <v>10</v>
      </c>
      <c r="G32" s="3" t="s">
        <v>34</v>
      </c>
      <c r="H32" s="3" t="s">
        <v>15</v>
      </c>
      <c r="I32" s="3" t="s">
        <v>15</v>
      </c>
      <c r="J32" s="3"/>
      <c r="K32" s="3" t="s">
        <v>15</v>
      </c>
      <c r="L32" s="3" t="s">
        <v>15</v>
      </c>
      <c r="M32" s="10" t="s">
        <v>15</v>
      </c>
    </row>
    <row r="33" spans="1:15" x14ac:dyDescent="0.25">
      <c r="A33" s="6">
        <v>31</v>
      </c>
      <c r="B33" s="7" t="s">
        <v>19</v>
      </c>
      <c r="C33" s="1" t="s">
        <v>26</v>
      </c>
      <c r="D33" s="3">
        <v>3</v>
      </c>
      <c r="E33" s="3">
        <v>12</v>
      </c>
      <c r="F33" s="3">
        <v>8</v>
      </c>
      <c r="G33" s="3" t="s">
        <v>34</v>
      </c>
      <c r="H33" s="3" t="s">
        <v>15</v>
      </c>
      <c r="I33" s="3" t="s">
        <v>15</v>
      </c>
      <c r="J33" s="3"/>
      <c r="K33" s="3" t="s">
        <v>15</v>
      </c>
      <c r="L33" s="3" t="s">
        <v>15</v>
      </c>
      <c r="M33" s="10" t="s">
        <v>15</v>
      </c>
    </row>
    <row r="34" spans="1:15" x14ac:dyDescent="0.25">
      <c r="A34" s="6">
        <v>32</v>
      </c>
      <c r="B34" s="7" t="s">
        <v>16</v>
      </c>
      <c r="C34" s="1" t="s">
        <v>23</v>
      </c>
      <c r="D34" s="3">
        <v>3</v>
      </c>
      <c r="E34" s="3">
        <v>10</v>
      </c>
      <c r="F34" s="3">
        <v>10</v>
      </c>
      <c r="G34" s="3" t="s">
        <v>33</v>
      </c>
      <c r="H34" s="3">
        <v>3</v>
      </c>
      <c r="I34" s="3">
        <v>400</v>
      </c>
      <c r="J34" s="3">
        <v>3</v>
      </c>
      <c r="K34" s="3">
        <v>2.5</v>
      </c>
      <c r="L34" s="3">
        <v>0.4</v>
      </c>
      <c r="M34" s="12">
        <f>I34*K34*L34/J34*D34</f>
        <v>400</v>
      </c>
    </row>
    <row r="35" spans="1:15" x14ac:dyDescent="0.25">
      <c r="A35" s="6">
        <v>33</v>
      </c>
      <c r="B35" s="7" t="s">
        <v>16</v>
      </c>
      <c r="C35" s="1" t="s">
        <v>23</v>
      </c>
      <c r="D35" s="3">
        <v>9</v>
      </c>
      <c r="E35" s="3">
        <v>15</v>
      </c>
      <c r="F35" s="3">
        <v>25</v>
      </c>
      <c r="G35" s="3" t="s">
        <v>33</v>
      </c>
      <c r="H35" s="3">
        <v>8</v>
      </c>
      <c r="I35" s="3">
        <v>400</v>
      </c>
      <c r="J35" s="3">
        <v>3</v>
      </c>
      <c r="K35" s="3">
        <v>2.5</v>
      </c>
      <c r="L35" s="3">
        <v>0.45</v>
      </c>
      <c r="M35" s="12">
        <f>I35*K35*L35/J35*D35</f>
        <v>1350</v>
      </c>
      <c r="O35" s="20"/>
    </row>
    <row r="36" spans="1:15" ht="16.5" thickBot="1" x14ac:dyDescent="0.3">
      <c r="A36" s="4">
        <v>34</v>
      </c>
      <c r="B36" s="16" t="s">
        <v>19</v>
      </c>
      <c r="C36" s="18" t="s">
        <v>26</v>
      </c>
      <c r="D36" s="5">
        <v>5</v>
      </c>
      <c r="E36" s="5">
        <v>15</v>
      </c>
      <c r="F36" s="5">
        <v>12</v>
      </c>
      <c r="G36" s="5" t="s">
        <v>34</v>
      </c>
      <c r="H36" s="5" t="s">
        <v>15</v>
      </c>
      <c r="I36" s="5" t="s">
        <v>15</v>
      </c>
      <c r="J36" s="5"/>
      <c r="K36" s="5" t="s">
        <v>15</v>
      </c>
      <c r="L36" s="5" t="s">
        <v>15</v>
      </c>
      <c r="M36" s="11" t="s">
        <v>15</v>
      </c>
    </row>
  </sheetData>
  <mergeCells count="11">
    <mergeCell ref="K1:K2"/>
    <mergeCell ref="M1:M2"/>
    <mergeCell ref="A1:A2"/>
    <mergeCell ref="B1:B2"/>
    <mergeCell ref="D1:D2"/>
    <mergeCell ref="E1:E2"/>
    <mergeCell ref="I1:I2"/>
    <mergeCell ref="L1:L2"/>
    <mergeCell ref="F1:F2"/>
    <mergeCell ref="C1:C2"/>
    <mergeCell ref="J1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Andres Montero</cp:lastModifiedBy>
  <dcterms:created xsi:type="dcterms:W3CDTF">2023-01-17T13:03:07Z</dcterms:created>
  <dcterms:modified xsi:type="dcterms:W3CDTF">2024-09-10T19:35:51Z</dcterms:modified>
</cp:coreProperties>
</file>