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f85a829a851646f/Desktop/Documents/Schmidt Nichols/Martin Brower/"/>
    </mc:Choice>
  </mc:AlternateContent>
  <xr:revisionPtr revIDLastSave="1018" documentId="8_{ED218AE0-4DC4-4E1E-812C-452316408D42}" xr6:coauthVersionLast="47" xr6:coauthVersionMax="47" xr10:uidLastSave="{658F06CE-F614-4447-B05D-F3AD7DC4CCA5}"/>
  <bookViews>
    <workbookView xWindow="-120" yWindow="-120" windowWidth="29040" windowHeight="15840" xr2:uid="{143C70CB-E4FA-4833-AD95-8DE6D9C72FED}"/>
  </bookViews>
  <sheets>
    <sheet name="tree apprais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5" i="1" l="1"/>
  <c r="C170" i="1"/>
  <c r="C165" i="1"/>
  <c r="C160" i="1"/>
  <c r="C155" i="1"/>
  <c r="C150" i="1"/>
  <c r="C145" i="1"/>
  <c r="C140" i="1"/>
  <c r="L60" i="1"/>
  <c r="H18" i="1" s="1"/>
  <c r="G18" i="1" s="1"/>
  <c r="L55" i="1"/>
  <c r="H82" i="1" s="1"/>
  <c r="G82" i="1" s="1"/>
  <c r="L50" i="1"/>
  <c r="H78" i="1" s="1"/>
  <c r="G78" i="1" s="1"/>
  <c r="L45" i="1"/>
  <c r="H34" i="1" s="1"/>
  <c r="G34" i="1" s="1"/>
  <c r="L40" i="1"/>
  <c r="H38" i="1" s="1"/>
  <c r="G38" i="1" s="1"/>
  <c r="L35" i="1"/>
  <c r="H43" i="1" s="1"/>
  <c r="G43" i="1" s="1"/>
  <c r="L30" i="1"/>
  <c r="H22" i="1" s="1"/>
  <c r="G22" i="1" s="1"/>
  <c r="L25" i="1"/>
  <c r="H104" i="1" s="1"/>
  <c r="G104" i="1" s="1"/>
  <c r="G6" i="1"/>
  <c r="G25" i="1"/>
  <c r="G26" i="1"/>
  <c r="G27" i="1"/>
  <c r="G36" i="1"/>
  <c r="G44" i="1"/>
  <c r="G49" i="1"/>
  <c r="G50" i="1"/>
  <c r="G52" i="1"/>
  <c r="G53" i="1"/>
  <c r="G55" i="1"/>
  <c r="G56" i="1"/>
  <c r="G61" i="1"/>
  <c r="G64" i="1"/>
  <c r="G65" i="1"/>
  <c r="G66" i="1"/>
  <c r="G67" i="1"/>
  <c r="G85" i="1"/>
  <c r="G86" i="1"/>
  <c r="G87" i="1"/>
  <c r="G90" i="1"/>
  <c r="G91" i="1"/>
  <c r="G92" i="1"/>
  <c r="G93" i="1"/>
  <c r="G94" i="1"/>
  <c r="G99" i="1"/>
  <c r="G100" i="1"/>
  <c r="G101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H72" i="1" l="1"/>
  <c r="G72" i="1" s="1"/>
  <c r="H74" i="1"/>
  <c r="G74" i="1" s="1"/>
  <c r="H81" i="1"/>
  <c r="G81" i="1" s="1"/>
  <c r="H70" i="1"/>
  <c r="G70" i="1" s="1"/>
  <c r="H88" i="1"/>
  <c r="G88" i="1" s="1"/>
  <c r="H7" i="1"/>
  <c r="G7" i="1" s="1"/>
  <c r="H98" i="1"/>
  <c r="G98" i="1" s="1"/>
  <c r="H79" i="1"/>
  <c r="G79" i="1" s="1"/>
  <c r="H10" i="1"/>
  <c r="G10" i="1" s="1"/>
  <c r="H97" i="1"/>
  <c r="G97" i="1" s="1"/>
  <c r="H17" i="1"/>
  <c r="G17" i="1" s="1"/>
  <c r="H96" i="1"/>
  <c r="G96" i="1" s="1"/>
  <c r="H8" i="1"/>
  <c r="G8" i="1" s="1"/>
  <c r="H68" i="1"/>
  <c r="G68" i="1" s="1"/>
  <c r="H9" i="1"/>
  <c r="G9" i="1" s="1"/>
  <c r="H80" i="1"/>
  <c r="G80" i="1" s="1"/>
  <c r="H11" i="1"/>
  <c r="G11" i="1" s="1"/>
  <c r="H89" i="1"/>
  <c r="G89" i="1" s="1"/>
  <c r="H102" i="1"/>
  <c r="G102" i="1" s="1"/>
  <c r="H12" i="1"/>
  <c r="G12" i="1" s="1"/>
  <c r="H77" i="1"/>
  <c r="G77" i="1" s="1"/>
  <c r="H32" i="1"/>
  <c r="G32" i="1" s="1"/>
  <c r="H5" i="1"/>
  <c r="G5" i="1" s="1"/>
  <c r="H14" i="1"/>
  <c r="G14" i="1" s="1"/>
  <c r="H76" i="1"/>
  <c r="G76" i="1" s="1"/>
  <c r="H33" i="1"/>
  <c r="G33" i="1" s="1"/>
  <c r="H46" i="1"/>
  <c r="G46" i="1" s="1"/>
  <c r="H13" i="1"/>
  <c r="G13" i="1" s="1"/>
  <c r="H75" i="1"/>
  <c r="G75" i="1" s="1"/>
  <c r="H42" i="1"/>
  <c r="G42" i="1" s="1"/>
  <c r="H45" i="1"/>
  <c r="G45" i="1" s="1"/>
  <c r="H54" i="1"/>
  <c r="G54" i="1" s="1"/>
  <c r="H48" i="1"/>
  <c r="G48" i="1" s="1"/>
  <c r="H51" i="1"/>
  <c r="G51" i="1" s="1"/>
  <c r="H84" i="1"/>
  <c r="G84" i="1" s="1"/>
  <c r="H24" i="1"/>
  <c r="G24" i="1" s="1"/>
  <c r="H57" i="1"/>
  <c r="G57" i="1" s="1"/>
  <c r="H95" i="1"/>
  <c r="G95" i="1" s="1"/>
  <c r="H31" i="1"/>
  <c r="G31" i="1" s="1"/>
  <c r="H16" i="1"/>
  <c r="G16" i="1" s="1"/>
  <c r="H23" i="1"/>
  <c r="G23" i="1" s="1"/>
  <c r="H58" i="1"/>
  <c r="G58" i="1" s="1"/>
  <c r="H103" i="1"/>
  <c r="G103" i="1" s="1"/>
  <c r="H40" i="1"/>
  <c r="G40" i="1" s="1"/>
  <c r="H37" i="1"/>
  <c r="G37" i="1" s="1"/>
  <c r="H28" i="1"/>
  <c r="G28" i="1" s="1"/>
  <c r="H21" i="1"/>
  <c r="G21" i="1" s="1"/>
  <c r="H15" i="1"/>
  <c r="G15" i="1" s="1"/>
  <c r="H29" i="1"/>
  <c r="G29" i="1" s="1"/>
  <c r="H59" i="1"/>
  <c r="G59" i="1" s="1"/>
  <c r="H106" i="1"/>
  <c r="G106" i="1" s="1"/>
  <c r="H39" i="1"/>
  <c r="G39" i="1" s="1"/>
  <c r="H60" i="1"/>
  <c r="G60" i="1" s="1"/>
  <c r="H20" i="1"/>
  <c r="G20" i="1" s="1"/>
  <c r="H19" i="1"/>
  <c r="G19" i="1" s="1"/>
  <c r="H47" i="1"/>
  <c r="G47" i="1" s="1"/>
  <c r="H71" i="1"/>
  <c r="G71" i="1" s="1"/>
  <c r="H83" i="1"/>
  <c r="G83" i="1" s="1"/>
  <c r="H30" i="1"/>
  <c r="G30" i="1" s="1"/>
  <c r="H62" i="1"/>
  <c r="G62" i="1" s="1"/>
  <c r="H105" i="1"/>
  <c r="G105" i="1" s="1"/>
  <c r="H41" i="1"/>
  <c r="G41" i="1" s="1"/>
  <c r="H73" i="1"/>
  <c r="G73" i="1" s="1"/>
  <c r="H35" i="1"/>
  <c r="G35" i="1" s="1"/>
  <c r="H63" i="1"/>
  <c r="G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Dustin Demmery</author>
  </authors>
  <commentList>
    <comment ref="E4" authorId="0" shapeId="0" xr:uid="{5637455A-8EBB-443F-9EDA-D664CB3FD356}">
      <text>
        <r>
          <rPr>
            <b/>
            <sz val="9"/>
            <color indexed="81"/>
            <rFont val="Tahoma"/>
            <charset val="1"/>
          </rPr>
          <t>Dustin Demmery: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69" authorId="0" shapeId="0" xr:uid="{3A0DEF38-722D-4274-8762-6145636B48E2}">
      <text>
        <r>
          <rPr>
            <b/>
            <sz val="9"/>
            <color indexed="81"/>
            <rFont val="Tahoma"/>
            <charset val="1"/>
          </rPr>
          <t>Dustin Demmery: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<sst xmlns="http://schemas.openxmlformats.org/spreadsheetml/2006/main" count="355" uniqueCount="67">
  <si>
    <t>Tree #</t>
  </si>
  <si>
    <t>Common Name</t>
  </si>
  <si>
    <t>Scientific Name</t>
  </si>
  <si>
    <t>Live Oak</t>
  </si>
  <si>
    <t>Quercus virginiana</t>
  </si>
  <si>
    <t>ADDRESS</t>
  </si>
  <si>
    <t>DATE</t>
  </si>
  <si>
    <t xml:space="preserve"> </t>
  </si>
  <si>
    <t>Dustin Demmery ISA # FL 9258A</t>
  </si>
  <si>
    <t>1661 NW 12th ave Pompano Beach FL 33069</t>
  </si>
  <si>
    <t>Silver Buttonwood</t>
  </si>
  <si>
    <t>Conocarpus erectus 'Sericeus'</t>
  </si>
  <si>
    <t>Height OA</t>
  </si>
  <si>
    <t>DBH "</t>
  </si>
  <si>
    <t>Cabbage Palm</t>
  </si>
  <si>
    <t>Sabal palmetto</t>
  </si>
  <si>
    <t>Gumbo Limbo</t>
  </si>
  <si>
    <t>Bursera simaruba</t>
  </si>
  <si>
    <t>Crape Myrtle</t>
  </si>
  <si>
    <t>Lagerstroemia spp</t>
  </si>
  <si>
    <t>Black Olive</t>
  </si>
  <si>
    <t>Bucida buceras</t>
  </si>
  <si>
    <t>Red Maple</t>
  </si>
  <si>
    <t>Acer rubrum</t>
  </si>
  <si>
    <t>Pink Tab</t>
  </si>
  <si>
    <t>Tabebuia heterophylla</t>
  </si>
  <si>
    <t>Yellow Tab</t>
  </si>
  <si>
    <t>Tabebuia caraiba</t>
  </si>
  <si>
    <t xml:space="preserve">Queen Palm </t>
  </si>
  <si>
    <t>Syagrus romanzoffiana</t>
  </si>
  <si>
    <t>Areca palm</t>
  </si>
  <si>
    <t>Dypsis lutescens</t>
  </si>
  <si>
    <t>n/a</t>
  </si>
  <si>
    <t>Earleaf Acacia</t>
  </si>
  <si>
    <t>Acacia auriculiform</t>
  </si>
  <si>
    <t>Appraised Value</t>
  </si>
  <si>
    <t>by:</t>
  </si>
  <si>
    <t xml:space="preserve">Becker </t>
  </si>
  <si>
    <t xml:space="preserve">snapper </t>
  </si>
  <si>
    <t>distreebutors</t>
  </si>
  <si>
    <t>Live oak 3"dbh</t>
  </si>
  <si>
    <t>Gumbo 3"dbh</t>
  </si>
  <si>
    <t>Red Maple 3"dbh</t>
  </si>
  <si>
    <t>Pink tab 3"dbh</t>
  </si>
  <si>
    <t>Yellow tab 3"dbh</t>
  </si>
  <si>
    <t>Silver butt 3"dbh</t>
  </si>
  <si>
    <t>Black Olive 3"dbh</t>
  </si>
  <si>
    <t xml:space="preserve">hopetown </t>
  </si>
  <si>
    <t>nature touch</t>
  </si>
  <si>
    <t>shade tree</t>
  </si>
  <si>
    <t>shade of g</t>
  </si>
  <si>
    <t>J&amp;K</t>
  </si>
  <si>
    <t>Bick</t>
  </si>
  <si>
    <t>Tropical</t>
  </si>
  <si>
    <t>Snapper</t>
  </si>
  <si>
    <t>Sebastian</t>
  </si>
  <si>
    <t>JD thornton</t>
  </si>
  <si>
    <t>Distreebutor</t>
  </si>
  <si>
    <t>botanics</t>
  </si>
  <si>
    <t>Crape 3"dbh</t>
  </si>
  <si>
    <t>Blaise</t>
  </si>
  <si>
    <t>Majestic</t>
  </si>
  <si>
    <t>Marshall</t>
  </si>
  <si>
    <t>no tree present</t>
  </si>
  <si>
    <t>Repl Cost method</t>
  </si>
  <si>
    <t>Health Cond Rating</t>
  </si>
  <si>
    <t>ACTUAL COST PER cal inch" as determined by supply as of 01/19/23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</si>
</sst>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9" fontId="0" fillId="0" borderId="0" xfId="1" applyFont="1"/>
    <xf numFmtId="14" fontId="0" fillId="0" borderId="0" xfId="0" applyNumberFormat="1"/>
    <xf numFmtId="0" fontId="0" fillId="0" borderId="0" xfId="0" applyAlignment="1">
      <alignment horizontal="right"/>
    </xf>
    <xf numFmtId="44" fontId="0" fillId="0" borderId="0" xfId="2" applyFont="1"/>
    <xf numFmtId="0" fontId="0" fillId="2" borderId="0" xfId="0" applyFill="1"/>
    <xf numFmtId="44" fontId="0" fillId="2" borderId="0" xfId="2" applyFont="1" applyFill="1"/>
    <xf numFmtId="44" fontId="0" fillId="0" borderId="0" xfId="2" applyFont="1" applyFill="1"/>
    <xf numFmtId="0" fontId="5" fillId="0" borderId="0" xfId="0" applyFont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65D1F-E580-4024-B1AD-7F13CBB14749}">
  <dimension ref="A1:L179"/>
  <sheetViews>
    <sheetView tabSelected="1" workbookViewId="0">
      <selection activeCell="I15" sqref="I15"/>
    </sheetView>
  </sheetViews>
  <sheetFormatPr defaultRowHeight="15" x14ac:dyDescent="0.25"/>
  <cols>
    <col min="1" max="1" width="9" bestFit="1" customWidth="1"/>
    <col min="2" max="2" width="20.28515625" customWidth="1"/>
    <col min="3" max="3" width="27.5703125" bestFit="1" customWidth="1"/>
    <col min="4" max="4" width="6.140625" bestFit="1" customWidth="1"/>
    <col min="5" max="5" width="10.28515625" customWidth="1"/>
    <col min="6" max="6" width="18.140625" bestFit="1" customWidth="1"/>
    <col min="7" max="7" width="15.7109375" bestFit="1" customWidth="1"/>
    <col min="8" max="8" width="16.85546875" bestFit="1" customWidth="1"/>
    <col min="11" max="11" width="15.28515625" bestFit="1" customWidth="1"/>
  </cols>
  <sheetData>
    <row r="1" spans="1:8" ht="21" x14ac:dyDescent="0.35">
      <c r="C1" s="9"/>
    </row>
    <row r="2" spans="1:8" x14ac:dyDescent="0.25">
      <c r="A2" s="1" t="s">
        <v>5</v>
      </c>
      <c r="B2" t="s">
        <v>9</v>
      </c>
    </row>
    <row r="3" spans="1:8" x14ac:dyDescent="0.25">
      <c r="A3" s="1" t="s">
        <v>6</v>
      </c>
      <c r="B3" s="3">
        <v>44946</v>
      </c>
      <c r="C3" t="s">
        <v>7</v>
      </c>
      <c r="D3" s="4" t="s">
        <v>36</v>
      </c>
      <c r="E3" t="s">
        <v>8</v>
      </c>
    </row>
    <row r="4" spans="1:8" x14ac:dyDescent="0.25">
      <c r="A4" s="1" t="s">
        <v>0</v>
      </c>
      <c r="B4" s="1" t="s">
        <v>1</v>
      </c>
      <c r="C4" s="1" t="s">
        <v>2</v>
      </c>
      <c r="D4" s="1" t="s">
        <v>13</v>
      </c>
      <c r="E4" s="1" t="s">
        <v>12</v>
      </c>
      <c r="F4" s="1" t="s">
        <v>65</v>
      </c>
      <c r="G4" s="1" t="s">
        <v>35</v>
      </c>
      <c r="H4" s="1" t="s">
        <v>64</v>
      </c>
    </row>
    <row r="5" spans="1:8" x14ac:dyDescent="0.25">
      <c r="A5">
        <v>1</v>
      </c>
      <c r="B5" t="s">
        <v>10</v>
      </c>
      <c r="C5" t="s">
        <v>11</v>
      </c>
      <c r="D5">
        <v>8</v>
      </c>
      <c r="E5">
        <v>14</v>
      </c>
      <c r="F5" s="2">
        <v>0.8</v>
      </c>
      <c r="G5" s="5">
        <f>H5*F5</f>
        <v>1866.666666666667</v>
      </c>
      <c r="H5" s="5">
        <f>L$50*D5</f>
        <v>2333.3333333333335</v>
      </c>
    </row>
    <row r="6" spans="1:8" x14ac:dyDescent="0.25">
      <c r="A6">
        <v>2</v>
      </c>
      <c r="B6" t="s">
        <v>14</v>
      </c>
      <c r="C6" t="s">
        <v>15</v>
      </c>
      <c r="D6">
        <v>14</v>
      </c>
      <c r="E6">
        <v>12</v>
      </c>
      <c r="F6" s="2">
        <v>0.85</v>
      </c>
      <c r="G6" s="5">
        <f t="shared" ref="G6:G70" si="0">H6*F6</f>
        <v>212.5</v>
      </c>
      <c r="H6" s="5">
        <v>250</v>
      </c>
    </row>
    <row r="7" spans="1:8" x14ac:dyDescent="0.25">
      <c r="A7">
        <v>3</v>
      </c>
      <c r="B7" t="s">
        <v>10</v>
      </c>
      <c r="C7" t="s">
        <v>11</v>
      </c>
      <c r="D7">
        <v>6</v>
      </c>
      <c r="E7">
        <v>14</v>
      </c>
      <c r="F7" s="2">
        <v>0.8</v>
      </c>
      <c r="G7" s="5">
        <f t="shared" si="0"/>
        <v>1400</v>
      </c>
      <c r="H7" s="5">
        <f>L$50*D7</f>
        <v>1750</v>
      </c>
    </row>
    <row r="8" spans="1:8" x14ac:dyDescent="0.25">
      <c r="A8">
        <v>4</v>
      </c>
      <c r="B8" t="s">
        <v>10</v>
      </c>
      <c r="C8" t="s">
        <v>11</v>
      </c>
      <c r="D8">
        <v>4</v>
      </c>
      <c r="E8">
        <v>12</v>
      </c>
      <c r="F8" s="2">
        <v>0</v>
      </c>
      <c r="G8" s="5">
        <f t="shared" si="0"/>
        <v>0</v>
      </c>
      <c r="H8" s="5">
        <f t="shared" ref="H8:H15" si="1">L$50*D8</f>
        <v>1166.6666666666667</v>
      </c>
    </row>
    <row r="9" spans="1:8" x14ac:dyDescent="0.25">
      <c r="A9">
        <v>5</v>
      </c>
      <c r="B9" t="s">
        <v>10</v>
      </c>
      <c r="C9" t="s">
        <v>11</v>
      </c>
      <c r="D9">
        <v>4</v>
      </c>
      <c r="E9">
        <v>14</v>
      </c>
      <c r="F9" s="2">
        <v>0.8</v>
      </c>
      <c r="G9" s="5">
        <f t="shared" si="0"/>
        <v>933.33333333333348</v>
      </c>
      <c r="H9" s="5">
        <f t="shared" si="1"/>
        <v>1166.6666666666667</v>
      </c>
    </row>
    <row r="10" spans="1:8" x14ac:dyDescent="0.25">
      <c r="A10">
        <v>6</v>
      </c>
      <c r="B10" t="s">
        <v>10</v>
      </c>
      <c r="C10" t="s">
        <v>11</v>
      </c>
      <c r="D10">
        <v>4</v>
      </c>
      <c r="E10">
        <v>12</v>
      </c>
      <c r="F10" s="2">
        <v>0.8</v>
      </c>
      <c r="G10" s="5">
        <f t="shared" si="0"/>
        <v>933.33333333333348</v>
      </c>
      <c r="H10" s="5">
        <f t="shared" si="1"/>
        <v>1166.6666666666667</v>
      </c>
    </row>
    <row r="11" spans="1:8" x14ac:dyDescent="0.25">
      <c r="A11">
        <v>7</v>
      </c>
      <c r="B11" t="s">
        <v>16</v>
      </c>
      <c r="C11" t="s">
        <v>17</v>
      </c>
      <c r="D11">
        <v>12</v>
      </c>
      <c r="E11">
        <v>16</v>
      </c>
      <c r="F11" s="2">
        <v>0.2</v>
      </c>
      <c r="G11" s="5">
        <f t="shared" si="0"/>
        <v>616.66666666666674</v>
      </c>
      <c r="H11" s="5">
        <f>L$30*D11</f>
        <v>3083.3333333333335</v>
      </c>
    </row>
    <row r="12" spans="1:8" x14ac:dyDescent="0.25">
      <c r="A12">
        <v>8</v>
      </c>
      <c r="B12" t="s">
        <v>10</v>
      </c>
      <c r="C12" t="s">
        <v>11</v>
      </c>
      <c r="D12">
        <v>4</v>
      </c>
      <c r="E12">
        <v>12</v>
      </c>
      <c r="F12" s="2">
        <v>0.8</v>
      </c>
      <c r="G12" s="5">
        <f t="shared" si="0"/>
        <v>933.33333333333348</v>
      </c>
      <c r="H12" s="5">
        <f t="shared" si="1"/>
        <v>1166.6666666666667</v>
      </c>
    </row>
    <row r="13" spans="1:8" x14ac:dyDescent="0.25">
      <c r="A13">
        <v>9</v>
      </c>
      <c r="B13" t="s">
        <v>10</v>
      </c>
      <c r="C13" t="s">
        <v>11</v>
      </c>
      <c r="D13">
        <v>4</v>
      </c>
      <c r="E13">
        <v>14</v>
      </c>
      <c r="F13" s="2">
        <v>0.8</v>
      </c>
      <c r="G13" s="5">
        <f t="shared" si="0"/>
        <v>933.33333333333348</v>
      </c>
      <c r="H13" s="5">
        <f t="shared" si="1"/>
        <v>1166.6666666666667</v>
      </c>
    </row>
    <row r="14" spans="1:8" x14ac:dyDescent="0.25">
      <c r="A14">
        <v>10</v>
      </c>
      <c r="B14" t="s">
        <v>10</v>
      </c>
      <c r="C14" t="s">
        <v>11</v>
      </c>
      <c r="D14">
        <v>4</v>
      </c>
      <c r="E14">
        <v>12</v>
      </c>
      <c r="F14" s="2">
        <v>0.5</v>
      </c>
      <c r="G14" s="5">
        <f t="shared" si="0"/>
        <v>583.33333333333337</v>
      </c>
      <c r="H14" s="5">
        <f t="shared" si="1"/>
        <v>1166.6666666666667</v>
      </c>
    </row>
    <row r="15" spans="1:8" x14ac:dyDescent="0.25">
      <c r="A15">
        <v>11</v>
      </c>
      <c r="B15" t="s">
        <v>10</v>
      </c>
      <c r="C15" t="s">
        <v>11</v>
      </c>
      <c r="D15">
        <v>4</v>
      </c>
      <c r="E15">
        <v>10</v>
      </c>
      <c r="F15" s="2">
        <v>0.5</v>
      </c>
      <c r="G15" s="5">
        <f t="shared" si="0"/>
        <v>583.33333333333337</v>
      </c>
      <c r="H15" s="5">
        <f t="shared" si="1"/>
        <v>1166.6666666666667</v>
      </c>
    </row>
    <row r="16" spans="1:8" x14ac:dyDescent="0.25">
      <c r="A16">
        <v>12</v>
      </c>
      <c r="B16" t="s">
        <v>18</v>
      </c>
      <c r="C16" t="s">
        <v>19</v>
      </c>
      <c r="D16">
        <v>4</v>
      </c>
      <c r="E16">
        <v>12</v>
      </c>
      <c r="F16" s="2">
        <v>0.85</v>
      </c>
      <c r="G16" s="5">
        <f t="shared" si="0"/>
        <v>892.5</v>
      </c>
      <c r="H16" s="5">
        <f>L$60*D16</f>
        <v>1050</v>
      </c>
    </row>
    <row r="17" spans="1:12" x14ac:dyDescent="0.25">
      <c r="A17">
        <v>13</v>
      </c>
      <c r="B17" t="s">
        <v>18</v>
      </c>
      <c r="C17" t="s">
        <v>19</v>
      </c>
      <c r="D17">
        <v>5</v>
      </c>
      <c r="E17">
        <v>14</v>
      </c>
      <c r="F17" s="2">
        <v>0.85</v>
      </c>
      <c r="G17" s="5">
        <f t="shared" si="0"/>
        <v>1115.625</v>
      </c>
      <c r="H17" s="5">
        <f t="shared" ref="H17:H21" si="2">L$60*D17</f>
        <v>1312.5</v>
      </c>
    </row>
    <row r="18" spans="1:12" x14ac:dyDescent="0.25">
      <c r="A18">
        <v>14</v>
      </c>
      <c r="B18" t="s">
        <v>18</v>
      </c>
      <c r="C18" t="s">
        <v>19</v>
      </c>
      <c r="D18">
        <v>5</v>
      </c>
      <c r="E18">
        <v>14</v>
      </c>
      <c r="F18" s="2">
        <v>0.85</v>
      </c>
      <c r="G18" s="5">
        <f t="shared" si="0"/>
        <v>1115.625</v>
      </c>
      <c r="H18" s="5">
        <f t="shared" si="2"/>
        <v>1312.5</v>
      </c>
    </row>
    <row r="19" spans="1:12" x14ac:dyDescent="0.25">
      <c r="A19">
        <v>15</v>
      </c>
      <c r="B19" t="s">
        <v>18</v>
      </c>
      <c r="C19" t="s">
        <v>19</v>
      </c>
      <c r="D19">
        <v>3</v>
      </c>
      <c r="E19">
        <v>14</v>
      </c>
      <c r="F19" s="2">
        <v>0.85</v>
      </c>
      <c r="G19" s="5">
        <f t="shared" si="0"/>
        <v>669.375</v>
      </c>
      <c r="H19" s="5">
        <f t="shared" si="2"/>
        <v>787.5</v>
      </c>
    </row>
    <row r="20" spans="1:12" x14ac:dyDescent="0.25">
      <c r="A20">
        <v>16</v>
      </c>
      <c r="B20" t="s">
        <v>18</v>
      </c>
      <c r="C20" t="s">
        <v>19</v>
      </c>
      <c r="D20">
        <v>3</v>
      </c>
      <c r="E20">
        <v>14</v>
      </c>
      <c r="F20" s="2">
        <v>0.85</v>
      </c>
      <c r="G20" s="5">
        <f t="shared" si="0"/>
        <v>669.375</v>
      </c>
      <c r="H20" s="5">
        <f t="shared" si="2"/>
        <v>787.5</v>
      </c>
    </row>
    <row r="21" spans="1:12" x14ac:dyDescent="0.25">
      <c r="A21">
        <v>17</v>
      </c>
      <c r="B21" t="s">
        <v>18</v>
      </c>
      <c r="C21" t="s">
        <v>19</v>
      </c>
      <c r="D21">
        <v>3</v>
      </c>
      <c r="E21">
        <v>14</v>
      </c>
      <c r="F21" s="2">
        <v>0.85</v>
      </c>
      <c r="G21" s="5">
        <f t="shared" si="0"/>
        <v>669.375</v>
      </c>
      <c r="H21" s="5">
        <f t="shared" si="2"/>
        <v>787.5</v>
      </c>
    </row>
    <row r="22" spans="1:12" x14ac:dyDescent="0.25">
      <c r="A22">
        <v>18</v>
      </c>
      <c r="B22" t="s">
        <v>16</v>
      </c>
      <c r="C22" t="s">
        <v>17</v>
      </c>
      <c r="D22">
        <v>12</v>
      </c>
      <c r="E22">
        <v>20</v>
      </c>
      <c r="F22" s="2">
        <v>0.2</v>
      </c>
      <c r="G22" s="5">
        <f t="shared" si="0"/>
        <v>616.66666666666674</v>
      </c>
      <c r="H22" s="5">
        <f>L$30*D22</f>
        <v>3083.3333333333335</v>
      </c>
    </row>
    <row r="23" spans="1:12" x14ac:dyDescent="0.25">
      <c r="A23">
        <v>19</v>
      </c>
      <c r="B23" t="s">
        <v>3</v>
      </c>
      <c r="C23" t="s">
        <v>4</v>
      </c>
      <c r="D23">
        <v>4</v>
      </c>
      <c r="E23">
        <v>18</v>
      </c>
      <c r="F23" s="2">
        <v>0.85</v>
      </c>
      <c r="G23" s="5">
        <f t="shared" si="0"/>
        <v>1062.5</v>
      </c>
      <c r="H23" s="5">
        <f>L$25*D23</f>
        <v>1250</v>
      </c>
    </row>
    <row r="24" spans="1:12" x14ac:dyDescent="0.25">
      <c r="A24">
        <v>20</v>
      </c>
      <c r="B24" t="s">
        <v>16</v>
      </c>
      <c r="C24" t="s">
        <v>17</v>
      </c>
      <c r="D24">
        <v>12</v>
      </c>
      <c r="E24">
        <v>18</v>
      </c>
      <c r="F24" s="2">
        <v>0.85</v>
      </c>
      <c r="G24" s="5">
        <f t="shared" si="0"/>
        <v>2620.8333333333335</v>
      </c>
      <c r="H24" s="5">
        <f>L$30*D24</f>
        <v>3083.3333333333335</v>
      </c>
      <c r="K24" t="s">
        <v>66</v>
      </c>
    </row>
    <row r="25" spans="1:12" x14ac:dyDescent="0.25">
      <c r="A25">
        <v>21</v>
      </c>
      <c r="B25" t="s">
        <v>14</v>
      </c>
      <c r="C25" t="s">
        <v>15</v>
      </c>
      <c r="D25">
        <v>14</v>
      </c>
      <c r="E25">
        <v>16</v>
      </c>
      <c r="F25" s="2">
        <v>0.85</v>
      </c>
      <c r="G25" s="5">
        <f t="shared" si="0"/>
        <v>212.5</v>
      </c>
      <c r="H25" s="5">
        <v>250</v>
      </c>
      <c r="K25" s="6" t="s">
        <v>40</v>
      </c>
      <c r="L25" s="7">
        <f>SUM(L26:L28)*2.5/3/3</f>
        <v>312.5</v>
      </c>
    </row>
    <row r="26" spans="1:12" x14ac:dyDescent="0.25">
      <c r="A26">
        <v>22</v>
      </c>
      <c r="B26" t="s">
        <v>14</v>
      </c>
      <c r="C26" t="s">
        <v>15</v>
      </c>
      <c r="D26">
        <v>14</v>
      </c>
      <c r="E26">
        <v>16</v>
      </c>
      <c r="F26" s="2">
        <v>0.85</v>
      </c>
      <c r="G26" s="5">
        <f t="shared" si="0"/>
        <v>212.5</v>
      </c>
      <c r="H26" s="5">
        <v>250</v>
      </c>
      <c r="K26" t="s">
        <v>37</v>
      </c>
      <c r="L26" s="5">
        <v>325</v>
      </c>
    </row>
    <row r="27" spans="1:12" x14ac:dyDescent="0.25">
      <c r="A27">
        <v>23</v>
      </c>
      <c r="B27" t="s">
        <v>14</v>
      </c>
      <c r="C27" t="s">
        <v>15</v>
      </c>
      <c r="D27">
        <v>14</v>
      </c>
      <c r="E27">
        <v>16</v>
      </c>
      <c r="F27" s="2">
        <v>0.85</v>
      </c>
      <c r="G27" s="5">
        <f t="shared" si="0"/>
        <v>212.5</v>
      </c>
      <c r="H27" s="5">
        <v>250</v>
      </c>
      <c r="K27" t="s">
        <v>38</v>
      </c>
      <c r="L27" s="5">
        <v>400</v>
      </c>
    </row>
    <row r="28" spans="1:12" x14ac:dyDescent="0.25">
      <c r="A28">
        <v>24</v>
      </c>
      <c r="B28" t="s">
        <v>20</v>
      </c>
      <c r="C28" t="s">
        <v>21</v>
      </c>
      <c r="D28">
        <v>15</v>
      </c>
      <c r="E28">
        <v>30</v>
      </c>
      <c r="F28" s="2">
        <v>0.8</v>
      </c>
      <c r="G28" s="5">
        <f t="shared" si="0"/>
        <v>3333.3333333333339</v>
      </c>
      <c r="H28" s="5">
        <f>L$55*D28</f>
        <v>4166.666666666667</v>
      </c>
      <c r="K28" t="s">
        <v>39</v>
      </c>
      <c r="L28" s="5">
        <v>400</v>
      </c>
    </row>
    <row r="29" spans="1:12" x14ac:dyDescent="0.25">
      <c r="A29">
        <v>25</v>
      </c>
      <c r="B29" t="s">
        <v>3</v>
      </c>
      <c r="C29" t="s">
        <v>4</v>
      </c>
      <c r="D29">
        <v>10</v>
      </c>
      <c r="E29">
        <v>18</v>
      </c>
      <c r="F29" s="2">
        <v>0.85</v>
      </c>
      <c r="G29" s="5">
        <f t="shared" si="0"/>
        <v>2656.25</v>
      </c>
      <c r="H29" s="5">
        <f>L$25*D29</f>
        <v>3125</v>
      </c>
    </row>
    <row r="30" spans="1:12" x14ac:dyDescent="0.25">
      <c r="A30">
        <v>26</v>
      </c>
      <c r="B30" t="s">
        <v>3</v>
      </c>
      <c r="C30" t="s">
        <v>4</v>
      </c>
      <c r="D30">
        <v>6</v>
      </c>
      <c r="E30">
        <v>18</v>
      </c>
      <c r="F30" s="2">
        <v>0.85</v>
      </c>
      <c r="G30" s="5">
        <f t="shared" si="0"/>
        <v>1593.75</v>
      </c>
      <c r="H30" s="5">
        <f>L$25*D30</f>
        <v>1875</v>
      </c>
      <c r="K30" s="6" t="s">
        <v>41</v>
      </c>
      <c r="L30" s="7">
        <f>SUM(L31:L33)*2.5/3/3</f>
        <v>256.94444444444446</v>
      </c>
    </row>
    <row r="31" spans="1:12" x14ac:dyDescent="0.25">
      <c r="A31">
        <v>27</v>
      </c>
      <c r="B31" t="s">
        <v>22</v>
      </c>
      <c r="C31" t="s">
        <v>23</v>
      </c>
      <c r="D31">
        <v>6</v>
      </c>
      <c r="E31">
        <v>18</v>
      </c>
      <c r="F31" s="2">
        <v>0.9</v>
      </c>
      <c r="G31" s="5">
        <f t="shared" si="0"/>
        <v>2137.5</v>
      </c>
      <c r="H31" s="5">
        <f>L$35*D31</f>
        <v>2375</v>
      </c>
      <c r="K31" t="s">
        <v>37</v>
      </c>
      <c r="L31" s="5">
        <v>350</v>
      </c>
    </row>
    <row r="32" spans="1:12" x14ac:dyDescent="0.25">
      <c r="A32">
        <v>28</v>
      </c>
      <c r="B32" t="s">
        <v>24</v>
      </c>
      <c r="C32" t="s">
        <v>25</v>
      </c>
      <c r="D32">
        <v>22</v>
      </c>
      <c r="E32">
        <v>40</v>
      </c>
      <c r="F32" s="2">
        <v>0.6</v>
      </c>
      <c r="G32" s="5">
        <f t="shared" si="0"/>
        <v>4950</v>
      </c>
      <c r="H32" s="5">
        <f>L$40*D32</f>
        <v>8250</v>
      </c>
      <c r="K32" t="s">
        <v>47</v>
      </c>
      <c r="L32" s="5">
        <v>325</v>
      </c>
    </row>
    <row r="33" spans="1:12" x14ac:dyDescent="0.25">
      <c r="A33">
        <v>29</v>
      </c>
      <c r="B33" t="s">
        <v>24</v>
      </c>
      <c r="C33" t="s">
        <v>25</v>
      </c>
      <c r="D33">
        <v>12</v>
      </c>
      <c r="E33">
        <v>35</v>
      </c>
      <c r="F33" s="2">
        <v>0.7</v>
      </c>
      <c r="G33" s="5">
        <f t="shared" si="0"/>
        <v>3150</v>
      </c>
      <c r="H33" s="5">
        <f>L$40*D33</f>
        <v>4500</v>
      </c>
      <c r="K33" t="s">
        <v>48</v>
      </c>
      <c r="L33" s="5">
        <v>250</v>
      </c>
    </row>
    <row r="34" spans="1:12" x14ac:dyDescent="0.25">
      <c r="A34">
        <v>30</v>
      </c>
      <c r="B34" t="s">
        <v>26</v>
      </c>
      <c r="C34" t="s">
        <v>27</v>
      </c>
      <c r="D34">
        <v>14</v>
      </c>
      <c r="E34">
        <v>25</v>
      </c>
      <c r="F34" s="2">
        <v>0.6</v>
      </c>
      <c r="G34" s="5">
        <f t="shared" si="0"/>
        <v>2146.6666666666665</v>
      </c>
      <c r="H34" s="5">
        <f>L$45*D34</f>
        <v>3577.7777777777774</v>
      </c>
    </row>
    <row r="35" spans="1:12" x14ac:dyDescent="0.25">
      <c r="A35">
        <v>31</v>
      </c>
      <c r="B35" t="s">
        <v>3</v>
      </c>
      <c r="C35" t="s">
        <v>4</v>
      </c>
      <c r="D35">
        <v>22</v>
      </c>
      <c r="E35">
        <v>40</v>
      </c>
      <c r="F35" s="2">
        <v>0.85</v>
      </c>
      <c r="G35" s="5">
        <f t="shared" si="0"/>
        <v>5843.75</v>
      </c>
      <c r="H35" s="5">
        <f>L$25*D35</f>
        <v>6875</v>
      </c>
      <c r="K35" s="6" t="s">
        <v>42</v>
      </c>
      <c r="L35" s="7">
        <f>SUM(L36:L38)*2.5/3/3</f>
        <v>395.83333333333331</v>
      </c>
    </row>
    <row r="36" spans="1:12" x14ac:dyDescent="0.25">
      <c r="A36">
        <v>32</v>
      </c>
      <c r="B36" t="s">
        <v>14</v>
      </c>
      <c r="C36" t="s">
        <v>15</v>
      </c>
      <c r="D36">
        <v>14</v>
      </c>
      <c r="E36">
        <v>14</v>
      </c>
      <c r="F36" s="2">
        <v>0.85</v>
      </c>
      <c r="G36" s="5">
        <f t="shared" si="0"/>
        <v>212.5</v>
      </c>
      <c r="H36" s="5">
        <v>250</v>
      </c>
      <c r="K36" t="s">
        <v>37</v>
      </c>
      <c r="L36" s="5">
        <v>550</v>
      </c>
    </row>
    <row r="37" spans="1:12" x14ac:dyDescent="0.25">
      <c r="A37">
        <v>33</v>
      </c>
      <c r="B37" t="s">
        <v>24</v>
      </c>
      <c r="C37" t="s">
        <v>25</v>
      </c>
      <c r="D37">
        <v>6</v>
      </c>
      <c r="E37">
        <v>18</v>
      </c>
      <c r="F37" s="2">
        <v>0.8</v>
      </c>
      <c r="G37" s="5">
        <f t="shared" si="0"/>
        <v>1800</v>
      </c>
      <c r="H37" s="5">
        <f>L$40*D37</f>
        <v>2250</v>
      </c>
      <c r="K37" t="s">
        <v>49</v>
      </c>
      <c r="L37" s="5">
        <v>475</v>
      </c>
    </row>
    <row r="38" spans="1:12" x14ac:dyDescent="0.25">
      <c r="A38">
        <v>34</v>
      </c>
      <c r="B38" t="s">
        <v>24</v>
      </c>
      <c r="C38" t="s">
        <v>25</v>
      </c>
      <c r="D38">
        <v>14</v>
      </c>
      <c r="E38">
        <v>30</v>
      </c>
      <c r="F38" s="2">
        <v>0.8</v>
      </c>
      <c r="G38" s="5">
        <f t="shared" si="0"/>
        <v>4200</v>
      </c>
      <c r="H38" s="5">
        <f>L$40*D38</f>
        <v>5250</v>
      </c>
      <c r="K38" t="s">
        <v>50</v>
      </c>
      <c r="L38" s="5">
        <v>400</v>
      </c>
    </row>
    <row r="39" spans="1:12" x14ac:dyDescent="0.25">
      <c r="A39">
        <v>35</v>
      </c>
      <c r="B39" t="s">
        <v>22</v>
      </c>
      <c r="C39" t="s">
        <v>23</v>
      </c>
      <c r="D39">
        <v>6</v>
      </c>
      <c r="E39">
        <v>16</v>
      </c>
      <c r="F39" s="2">
        <v>0.8</v>
      </c>
      <c r="G39" s="5">
        <f t="shared" si="0"/>
        <v>1900</v>
      </c>
      <c r="H39" s="5">
        <f>L$35*D39</f>
        <v>2375</v>
      </c>
    </row>
    <row r="40" spans="1:12" x14ac:dyDescent="0.25">
      <c r="A40">
        <v>36</v>
      </c>
      <c r="B40" t="s">
        <v>22</v>
      </c>
      <c r="C40" t="s">
        <v>23</v>
      </c>
      <c r="D40">
        <v>6</v>
      </c>
      <c r="E40">
        <v>16</v>
      </c>
      <c r="F40" s="2">
        <v>0.8</v>
      </c>
      <c r="G40" s="5">
        <f t="shared" si="0"/>
        <v>1900</v>
      </c>
      <c r="H40" s="5">
        <f>L$35*D40</f>
        <v>2375</v>
      </c>
      <c r="K40" s="6" t="s">
        <v>43</v>
      </c>
      <c r="L40" s="7">
        <f>SUM(L41:L43)*2.5/3/3</f>
        <v>375</v>
      </c>
    </row>
    <row r="41" spans="1:12" x14ac:dyDescent="0.25">
      <c r="A41">
        <v>37</v>
      </c>
      <c r="B41" t="s">
        <v>22</v>
      </c>
      <c r="C41" t="s">
        <v>23</v>
      </c>
      <c r="D41">
        <v>6</v>
      </c>
      <c r="E41">
        <v>16</v>
      </c>
      <c r="F41" s="2">
        <v>0.8</v>
      </c>
      <c r="G41" s="5">
        <f t="shared" si="0"/>
        <v>1900</v>
      </c>
      <c r="H41" s="5">
        <f>L$35*D41</f>
        <v>2375</v>
      </c>
      <c r="K41" t="s">
        <v>51</v>
      </c>
      <c r="L41" s="5">
        <v>400</v>
      </c>
    </row>
    <row r="42" spans="1:12" x14ac:dyDescent="0.25">
      <c r="A42">
        <v>38</v>
      </c>
      <c r="B42" t="s">
        <v>24</v>
      </c>
      <c r="C42" t="s">
        <v>25</v>
      </c>
      <c r="D42">
        <v>10</v>
      </c>
      <c r="E42">
        <v>20</v>
      </c>
      <c r="F42" s="2">
        <v>0.85</v>
      </c>
      <c r="G42" s="5">
        <f t="shared" si="0"/>
        <v>3187.5</v>
      </c>
      <c r="H42" s="5">
        <f>L$40*D42</f>
        <v>3750</v>
      </c>
      <c r="K42" t="s">
        <v>52</v>
      </c>
      <c r="L42" s="5">
        <v>550</v>
      </c>
    </row>
    <row r="43" spans="1:12" x14ac:dyDescent="0.25">
      <c r="A43">
        <v>39</v>
      </c>
      <c r="B43" t="s">
        <v>22</v>
      </c>
      <c r="C43" t="s">
        <v>23</v>
      </c>
      <c r="D43">
        <v>6</v>
      </c>
      <c r="E43">
        <v>18</v>
      </c>
      <c r="F43" s="2">
        <v>0.85</v>
      </c>
      <c r="G43" s="5">
        <f t="shared" si="0"/>
        <v>2018.75</v>
      </c>
      <c r="H43" s="5">
        <f>L$35*D43</f>
        <v>2375</v>
      </c>
      <c r="K43" t="s">
        <v>53</v>
      </c>
      <c r="L43" s="5">
        <v>400</v>
      </c>
    </row>
    <row r="44" spans="1:12" x14ac:dyDescent="0.25">
      <c r="A44">
        <v>40</v>
      </c>
      <c r="B44" t="s">
        <v>28</v>
      </c>
      <c r="C44" t="s">
        <v>29</v>
      </c>
      <c r="D44">
        <v>14</v>
      </c>
      <c r="E44">
        <v>18</v>
      </c>
      <c r="F44" s="2">
        <v>0.55000000000000004</v>
      </c>
      <c r="G44" s="5">
        <f t="shared" si="0"/>
        <v>137.5</v>
      </c>
      <c r="H44" s="5">
        <v>250</v>
      </c>
    </row>
    <row r="45" spans="1:12" x14ac:dyDescent="0.25">
      <c r="A45">
        <v>41</v>
      </c>
      <c r="B45" t="s">
        <v>3</v>
      </c>
      <c r="C45" t="s">
        <v>4</v>
      </c>
      <c r="D45">
        <v>4</v>
      </c>
      <c r="E45">
        <v>16</v>
      </c>
      <c r="F45" s="2">
        <v>0.85</v>
      </c>
      <c r="G45" s="5">
        <f t="shared" si="0"/>
        <v>1062.5</v>
      </c>
      <c r="H45" s="5">
        <f>L$25*D45</f>
        <v>1250</v>
      </c>
      <c r="K45" s="6" t="s">
        <v>44</v>
      </c>
      <c r="L45" s="7">
        <f>SUM(L46:L48)*2.5/3/3</f>
        <v>255.55555555555554</v>
      </c>
    </row>
    <row r="46" spans="1:12" x14ac:dyDescent="0.25">
      <c r="A46">
        <v>42</v>
      </c>
      <c r="B46" t="s">
        <v>22</v>
      </c>
      <c r="C46" t="s">
        <v>23</v>
      </c>
      <c r="D46">
        <v>4</v>
      </c>
      <c r="E46">
        <v>14</v>
      </c>
      <c r="F46" s="2">
        <v>0.85</v>
      </c>
      <c r="G46" s="5">
        <f t="shared" si="0"/>
        <v>1345.8333333333333</v>
      </c>
      <c r="H46" s="5">
        <f>L$35*D46</f>
        <v>1583.3333333333333</v>
      </c>
      <c r="K46" t="s">
        <v>52</v>
      </c>
      <c r="L46" s="5">
        <v>225</v>
      </c>
    </row>
    <row r="47" spans="1:12" x14ac:dyDescent="0.25">
      <c r="A47">
        <v>43</v>
      </c>
      <c r="B47" t="s">
        <v>3</v>
      </c>
      <c r="C47" t="s">
        <v>4</v>
      </c>
      <c r="D47">
        <v>27</v>
      </c>
      <c r="E47">
        <v>40</v>
      </c>
      <c r="F47" s="2">
        <v>0.85</v>
      </c>
      <c r="G47" s="5">
        <f t="shared" si="0"/>
        <v>7171.875</v>
      </c>
      <c r="H47" s="5">
        <f>L$25*D47</f>
        <v>8437.5</v>
      </c>
      <c r="K47" t="s">
        <v>54</v>
      </c>
      <c r="L47" s="5">
        <v>245</v>
      </c>
    </row>
    <row r="48" spans="1:12" x14ac:dyDescent="0.25">
      <c r="A48">
        <v>44</v>
      </c>
      <c r="B48" t="s">
        <v>3</v>
      </c>
      <c r="C48" t="s">
        <v>4</v>
      </c>
      <c r="D48">
        <v>12</v>
      </c>
      <c r="E48">
        <v>30</v>
      </c>
      <c r="F48" s="2">
        <v>0.8</v>
      </c>
      <c r="G48" s="5">
        <f t="shared" si="0"/>
        <v>3000</v>
      </c>
      <c r="H48" s="5">
        <f>L$25*D48</f>
        <v>3750</v>
      </c>
      <c r="K48" t="s">
        <v>55</v>
      </c>
      <c r="L48" s="5">
        <v>450</v>
      </c>
    </row>
    <row r="49" spans="1:12" x14ac:dyDescent="0.25">
      <c r="A49">
        <v>45</v>
      </c>
      <c r="B49" t="s">
        <v>14</v>
      </c>
      <c r="C49" t="s">
        <v>15</v>
      </c>
      <c r="D49">
        <v>12</v>
      </c>
      <c r="E49">
        <v>18</v>
      </c>
      <c r="F49" s="2">
        <v>0.85</v>
      </c>
      <c r="G49" s="5">
        <f t="shared" si="0"/>
        <v>212.5</v>
      </c>
      <c r="H49" s="5">
        <v>250</v>
      </c>
    </row>
    <row r="50" spans="1:12" x14ac:dyDescent="0.25">
      <c r="A50">
        <v>46</v>
      </c>
      <c r="B50" t="s">
        <v>14</v>
      </c>
      <c r="C50" t="s">
        <v>15</v>
      </c>
      <c r="D50">
        <v>12</v>
      </c>
      <c r="E50">
        <v>18</v>
      </c>
      <c r="F50" s="2">
        <v>0.85</v>
      </c>
      <c r="G50" s="5">
        <f t="shared" si="0"/>
        <v>212.5</v>
      </c>
      <c r="H50" s="5">
        <v>250</v>
      </c>
      <c r="K50" s="6" t="s">
        <v>45</v>
      </c>
      <c r="L50" s="7">
        <f>SUM(L51:L53)*2.5/3/3</f>
        <v>291.66666666666669</v>
      </c>
    </row>
    <row r="51" spans="1:12" x14ac:dyDescent="0.25">
      <c r="A51">
        <v>47</v>
      </c>
      <c r="B51" t="s">
        <v>3</v>
      </c>
      <c r="C51" t="s">
        <v>4</v>
      </c>
      <c r="D51">
        <v>18</v>
      </c>
      <c r="E51">
        <v>35</v>
      </c>
      <c r="F51" s="2">
        <v>0.8</v>
      </c>
      <c r="G51" s="5">
        <f t="shared" si="0"/>
        <v>4500</v>
      </c>
      <c r="H51" s="5">
        <f>L$25*D51</f>
        <v>5625</v>
      </c>
      <c r="K51" t="s">
        <v>37</v>
      </c>
      <c r="L51" s="5">
        <v>350</v>
      </c>
    </row>
    <row r="52" spans="1:12" x14ac:dyDescent="0.25">
      <c r="A52">
        <v>48</v>
      </c>
      <c r="B52" t="s">
        <v>14</v>
      </c>
      <c r="C52" t="s">
        <v>15</v>
      </c>
      <c r="D52">
        <v>12</v>
      </c>
      <c r="E52">
        <v>25</v>
      </c>
      <c r="F52" s="2">
        <v>0.8</v>
      </c>
      <c r="G52" s="5">
        <f t="shared" si="0"/>
        <v>200</v>
      </c>
      <c r="H52" s="5">
        <v>250</v>
      </c>
      <c r="K52" t="s">
        <v>58</v>
      </c>
      <c r="L52" s="5">
        <v>350</v>
      </c>
    </row>
    <row r="53" spans="1:12" x14ac:dyDescent="0.25">
      <c r="A53">
        <v>49</v>
      </c>
      <c r="B53" t="s">
        <v>14</v>
      </c>
      <c r="C53" t="s">
        <v>15</v>
      </c>
      <c r="D53">
        <v>12</v>
      </c>
      <c r="E53">
        <v>20</v>
      </c>
      <c r="F53" s="2">
        <v>0.8</v>
      </c>
      <c r="G53" s="5">
        <f t="shared" si="0"/>
        <v>200</v>
      </c>
      <c r="H53" s="5">
        <v>250</v>
      </c>
      <c r="K53" t="s">
        <v>39</v>
      </c>
      <c r="L53" s="5">
        <v>350</v>
      </c>
    </row>
    <row r="54" spans="1:12" x14ac:dyDescent="0.25">
      <c r="A54">
        <v>50</v>
      </c>
      <c r="B54" t="s">
        <v>26</v>
      </c>
      <c r="C54" t="s">
        <v>27</v>
      </c>
      <c r="D54">
        <v>15</v>
      </c>
      <c r="E54">
        <v>25</v>
      </c>
      <c r="F54" s="2">
        <v>0.6</v>
      </c>
      <c r="G54" s="5">
        <f t="shared" si="0"/>
        <v>2299.9999999999995</v>
      </c>
      <c r="H54" s="5">
        <f>L$45*D54</f>
        <v>3833.333333333333</v>
      </c>
    </row>
    <row r="55" spans="1:12" x14ac:dyDescent="0.25">
      <c r="A55">
        <v>51</v>
      </c>
      <c r="B55" t="s">
        <v>63</v>
      </c>
      <c r="G55" s="5">
        <f t="shared" si="0"/>
        <v>0</v>
      </c>
      <c r="H55" s="5"/>
      <c r="K55" s="6" t="s">
        <v>46</v>
      </c>
      <c r="L55" s="7">
        <f>SUM(L56:L58)*2.5/3/3</f>
        <v>277.77777777777777</v>
      </c>
    </row>
    <row r="56" spans="1:12" x14ac:dyDescent="0.25">
      <c r="A56">
        <v>52</v>
      </c>
      <c r="B56" t="s">
        <v>63</v>
      </c>
      <c r="G56" s="5">
        <f t="shared" si="0"/>
        <v>0</v>
      </c>
      <c r="H56" s="5"/>
      <c r="K56" t="s">
        <v>37</v>
      </c>
      <c r="L56" s="5">
        <v>325</v>
      </c>
    </row>
    <row r="57" spans="1:12" x14ac:dyDescent="0.25">
      <c r="A57">
        <v>53</v>
      </c>
      <c r="B57" t="s">
        <v>3</v>
      </c>
      <c r="C57" t="s">
        <v>4</v>
      </c>
      <c r="D57">
        <v>6</v>
      </c>
      <c r="E57">
        <v>20</v>
      </c>
      <c r="F57" s="2">
        <v>0.85</v>
      </c>
      <c r="G57" s="5">
        <f t="shared" si="0"/>
        <v>1593.75</v>
      </c>
      <c r="H57" s="5">
        <f>L$25*D57</f>
        <v>1875</v>
      </c>
      <c r="K57" t="s">
        <v>57</v>
      </c>
      <c r="L57" s="5">
        <v>275</v>
      </c>
    </row>
    <row r="58" spans="1:12" x14ac:dyDescent="0.25">
      <c r="A58">
        <v>54</v>
      </c>
      <c r="B58" t="s">
        <v>3</v>
      </c>
      <c r="C58" t="s">
        <v>4</v>
      </c>
      <c r="D58">
        <v>6</v>
      </c>
      <c r="E58">
        <v>20</v>
      </c>
      <c r="F58" s="2">
        <v>0.85</v>
      </c>
      <c r="G58" s="5">
        <f t="shared" si="0"/>
        <v>1593.75</v>
      </c>
      <c r="H58" s="5">
        <f>L$25*D58</f>
        <v>1875</v>
      </c>
      <c r="K58" t="s">
        <v>56</v>
      </c>
      <c r="L58" s="5">
        <v>400</v>
      </c>
    </row>
    <row r="59" spans="1:12" x14ac:dyDescent="0.25">
      <c r="A59">
        <v>55</v>
      </c>
      <c r="B59" t="s">
        <v>3</v>
      </c>
      <c r="C59" t="s">
        <v>4</v>
      </c>
      <c r="D59">
        <v>6</v>
      </c>
      <c r="E59">
        <v>20</v>
      </c>
      <c r="F59" s="2">
        <v>0.85</v>
      </c>
      <c r="G59" s="5">
        <f t="shared" si="0"/>
        <v>1593.75</v>
      </c>
      <c r="H59" s="5">
        <f>L$25*D59</f>
        <v>1875</v>
      </c>
    </row>
    <row r="60" spans="1:12" x14ac:dyDescent="0.25">
      <c r="A60">
        <v>56</v>
      </c>
      <c r="B60" t="s">
        <v>20</v>
      </c>
      <c r="C60" t="s">
        <v>21</v>
      </c>
      <c r="D60">
        <v>21</v>
      </c>
      <c r="E60">
        <v>35</v>
      </c>
      <c r="F60" s="2">
        <v>0.85</v>
      </c>
      <c r="G60" s="5">
        <f t="shared" si="0"/>
        <v>4958.333333333333</v>
      </c>
      <c r="H60" s="5">
        <f>L$55*D60</f>
        <v>5833.333333333333</v>
      </c>
      <c r="K60" s="6" t="s">
        <v>59</v>
      </c>
      <c r="L60" s="7">
        <f>SUM(L61:L63)*2.5/3/3</f>
        <v>262.5</v>
      </c>
    </row>
    <row r="61" spans="1:12" x14ac:dyDescent="0.25">
      <c r="A61">
        <v>57</v>
      </c>
      <c r="B61" t="s">
        <v>63</v>
      </c>
      <c r="G61" s="5">
        <f t="shared" si="0"/>
        <v>0</v>
      </c>
      <c r="H61" s="5"/>
      <c r="K61" t="s">
        <v>60</v>
      </c>
      <c r="L61" s="5">
        <v>325</v>
      </c>
    </row>
    <row r="62" spans="1:12" x14ac:dyDescent="0.25">
      <c r="A62">
        <v>58</v>
      </c>
      <c r="B62" t="s">
        <v>3</v>
      </c>
      <c r="C62" t="s">
        <v>4</v>
      </c>
      <c r="D62">
        <v>6</v>
      </c>
      <c r="E62">
        <v>20</v>
      </c>
      <c r="F62" s="2">
        <v>0.8</v>
      </c>
      <c r="G62" s="5">
        <f t="shared" si="0"/>
        <v>1500</v>
      </c>
      <c r="H62" s="5">
        <f>L$25*D62</f>
        <v>1875</v>
      </c>
      <c r="K62" t="s">
        <v>61</v>
      </c>
      <c r="L62" s="5">
        <v>295</v>
      </c>
    </row>
    <row r="63" spans="1:12" x14ac:dyDescent="0.25">
      <c r="A63">
        <v>59</v>
      </c>
      <c r="B63" t="s">
        <v>3</v>
      </c>
      <c r="C63" t="s">
        <v>4</v>
      </c>
      <c r="D63">
        <v>3</v>
      </c>
      <c r="E63">
        <v>10</v>
      </c>
      <c r="F63" s="2">
        <v>0.1</v>
      </c>
      <c r="G63" s="5">
        <f t="shared" si="0"/>
        <v>93.75</v>
      </c>
      <c r="H63" s="5">
        <f>L$25*D63</f>
        <v>937.5</v>
      </c>
      <c r="K63" t="s">
        <v>62</v>
      </c>
      <c r="L63" s="5">
        <v>325</v>
      </c>
    </row>
    <row r="64" spans="1:12" x14ac:dyDescent="0.25">
      <c r="A64">
        <v>60</v>
      </c>
      <c r="B64" t="s">
        <v>14</v>
      </c>
      <c r="C64" t="s">
        <v>15</v>
      </c>
      <c r="D64">
        <v>12</v>
      </c>
      <c r="E64">
        <v>18</v>
      </c>
      <c r="F64" s="2">
        <v>0.85</v>
      </c>
      <c r="G64" s="5">
        <f t="shared" si="0"/>
        <v>212.5</v>
      </c>
      <c r="H64" s="5">
        <v>250</v>
      </c>
    </row>
    <row r="65" spans="1:8" x14ac:dyDescent="0.25">
      <c r="A65">
        <v>61</v>
      </c>
      <c r="B65" t="s">
        <v>14</v>
      </c>
      <c r="C65" t="s">
        <v>15</v>
      </c>
      <c r="D65">
        <v>12</v>
      </c>
      <c r="E65">
        <v>18</v>
      </c>
      <c r="F65" s="2">
        <v>0.85</v>
      </c>
      <c r="G65" s="5">
        <f t="shared" si="0"/>
        <v>212.5</v>
      </c>
      <c r="H65" s="5">
        <v>250</v>
      </c>
    </row>
    <row r="66" spans="1:8" x14ac:dyDescent="0.25">
      <c r="A66">
        <v>62</v>
      </c>
      <c r="B66" t="s">
        <v>14</v>
      </c>
      <c r="C66" t="s">
        <v>15</v>
      </c>
      <c r="D66">
        <v>12</v>
      </c>
      <c r="E66">
        <v>25</v>
      </c>
      <c r="F66" s="2">
        <v>0.85</v>
      </c>
      <c r="G66" s="5">
        <f t="shared" si="0"/>
        <v>212.5</v>
      </c>
      <c r="H66" s="5">
        <v>250</v>
      </c>
    </row>
    <row r="67" spans="1:8" x14ac:dyDescent="0.25">
      <c r="A67">
        <v>63</v>
      </c>
      <c r="B67" t="s">
        <v>14</v>
      </c>
      <c r="C67" t="s">
        <v>15</v>
      </c>
      <c r="D67">
        <v>12</v>
      </c>
      <c r="E67">
        <v>25</v>
      </c>
      <c r="F67" s="2">
        <v>0.85</v>
      </c>
      <c r="G67" s="5">
        <f t="shared" si="0"/>
        <v>212.5</v>
      </c>
      <c r="H67" s="5">
        <v>250</v>
      </c>
    </row>
    <row r="68" spans="1:8" customFormat="1" x14ac:dyDescent="0.25">
      <c r="A68">
        <v>64</v>
      </c>
      <c r="B68" t="s">
        <v>26</v>
      </c>
      <c r="C68" t="s">
        <v>27</v>
      </c>
      <c r="D68">
        <v>12</v>
      </c>
      <c r="E68">
        <v>18</v>
      </c>
      <c r="F68" s="2">
        <v>0.8</v>
      </c>
      <c r="G68" s="5">
        <f t="shared" si="0"/>
        <v>2453.3333333333335</v>
      </c>
      <c r="H68" s="5">
        <f>L$45*D68</f>
        <v>3066.6666666666665</v>
      </c>
    </row>
    <row r="69" spans="1:8" customFormat="1" x14ac:dyDescent="0.25">
      <c r="A69" s="1" t="s">
        <v>0</v>
      </c>
      <c r="B69" s="1" t="s">
        <v>1</v>
      </c>
      <c r="C69" s="1" t="s">
        <v>2</v>
      </c>
      <c r="D69" s="1" t="s">
        <v>13</v>
      </c>
      <c r="E69" s="1" t="s">
        <v>12</v>
      </c>
      <c r="F69" s="1" t="s">
        <v>65</v>
      </c>
      <c r="G69" s="1" t="s">
        <v>35</v>
      </c>
      <c r="H69" s="1" t="s">
        <v>64</v>
      </c>
    </row>
    <row r="70" spans="1:8" customFormat="1" x14ac:dyDescent="0.25">
      <c r="A70">
        <v>65</v>
      </c>
      <c r="B70" t="s">
        <v>26</v>
      </c>
      <c r="C70" t="s">
        <v>27</v>
      </c>
      <c r="D70">
        <v>14</v>
      </c>
      <c r="E70">
        <v>20</v>
      </c>
      <c r="F70" s="2">
        <v>0.8</v>
      </c>
      <c r="G70" s="5">
        <f t="shared" si="0"/>
        <v>2862.2222222222222</v>
      </c>
      <c r="H70" s="5">
        <f>L$45*D70</f>
        <v>3577.7777777777774</v>
      </c>
    </row>
    <row r="71" spans="1:8" customFormat="1" x14ac:dyDescent="0.25">
      <c r="A71">
        <v>66</v>
      </c>
      <c r="B71" t="s">
        <v>3</v>
      </c>
      <c r="C71" t="s">
        <v>4</v>
      </c>
      <c r="D71">
        <v>6</v>
      </c>
      <c r="E71">
        <v>18</v>
      </c>
      <c r="F71" s="2">
        <v>0.85</v>
      </c>
      <c r="G71" s="5">
        <f t="shared" ref="G71:G134" si="3">H71*F71</f>
        <v>1593.75</v>
      </c>
      <c r="H71" s="5">
        <f>L$25*D71</f>
        <v>1875</v>
      </c>
    </row>
    <row r="72" spans="1:8" customFormat="1" x14ac:dyDescent="0.25">
      <c r="A72">
        <v>67</v>
      </c>
      <c r="B72" t="s">
        <v>10</v>
      </c>
      <c r="C72" t="s">
        <v>11</v>
      </c>
      <c r="D72">
        <v>4</v>
      </c>
      <c r="E72">
        <v>16</v>
      </c>
      <c r="F72" s="2">
        <v>0.7</v>
      </c>
      <c r="G72" s="5">
        <f t="shared" si="3"/>
        <v>816.66666666666663</v>
      </c>
      <c r="H72" s="5">
        <f t="shared" ref="H72" si="4">L$50*D72</f>
        <v>1166.6666666666667</v>
      </c>
    </row>
    <row r="73" spans="1:8" customFormat="1" x14ac:dyDescent="0.25">
      <c r="A73">
        <v>68</v>
      </c>
      <c r="B73" t="s">
        <v>20</v>
      </c>
      <c r="C73" t="s">
        <v>21</v>
      </c>
      <c r="D73">
        <v>16</v>
      </c>
      <c r="E73">
        <v>35</v>
      </c>
      <c r="F73" s="2">
        <v>0.8</v>
      </c>
      <c r="G73" s="5">
        <f t="shared" si="3"/>
        <v>3555.5555555555557</v>
      </c>
      <c r="H73" s="5">
        <f>L$55*D73</f>
        <v>4444.4444444444443</v>
      </c>
    </row>
    <row r="74" spans="1:8" customFormat="1" x14ac:dyDescent="0.25">
      <c r="A74">
        <v>69</v>
      </c>
      <c r="B74" t="s">
        <v>10</v>
      </c>
      <c r="C74" t="s">
        <v>11</v>
      </c>
      <c r="D74">
        <v>2</v>
      </c>
      <c r="E74">
        <v>16</v>
      </c>
      <c r="F74" s="2">
        <v>0.5</v>
      </c>
      <c r="G74" s="5">
        <f t="shared" si="3"/>
        <v>291.66666666666669</v>
      </c>
      <c r="H74" s="5">
        <f t="shared" ref="H74:H81" si="5">L$50*D74</f>
        <v>583.33333333333337</v>
      </c>
    </row>
    <row r="75" spans="1:8" customFormat="1" x14ac:dyDescent="0.25">
      <c r="A75">
        <v>70</v>
      </c>
      <c r="B75" t="s">
        <v>10</v>
      </c>
      <c r="C75" t="s">
        <v>11</v>
      </c>
      <c r="D75">
        <v>4</v>
      </c>
      <c r="E75">
        <v>16</v>
      </c>
      <c r="F75" s="2">
        <v>0.65</v>
      </c>
      <c r="G75" s="5">
        <f t="shared" si="3"/>
        <v>758.33333333333337</v>
      </c>
      <c r="H75" s="5">
        <f t="shared" si="5"/>
        <v>1166.6666666666667</v>
      </c>
    </row>
    <row r="76" spans="1:8" customFormat="1" x14ac:dyDescent="0.25">
      <c r="A76">
        <v>71</v>
      </c>
      <c r="B76" t="s">
        <v>10</v>
      </c>
      <c r="C76" t="s">
        <v>11</v>
      </c>
      <c r="D76">
        <v>4</v>
      </c>
      <c r="E76">
        <v>16</v>
      </c>
      <c r="F76" s="2">
        <v>0.7</v>
      </c>
      <c r="G76" s="5">
        <f t="shared" si="3"/>
        <v>816.66666666666663</v>
      </c>
      <c r="H76" s="5">
        <f t="shared" si="5"/>
        <v>1166.6666666666667</v>
      </c>
    </row>
    <row r="77" spans="1:8" customFormat="1" x14ac:dyDescent="0.25">
      <c r="A77">
        <v>72</v>
      </c>
      <c r="B77" t="s">
        <v>10</v>
      </c>
      <c r="C77" t="s">
        <v>11</v>
      </c>
      <c r="D77">
        <v>4</v>
      </c>
      <c r="E77">
        <v>16</v>
      </c>
      <c r="F77" s="2">
        <v>0.7</v>
      </c>
      <c r="G77" s="5">
        <f t="shared" si="3"/>
        <v>816.66666666666663</v>
      </c>
      <c r="H77" s="5">
        <f t="shared" si="5"/>
        <v>1166.6666666666667</v>
      </c>
    </row>
    <row r="78" spans="1:8" customFormat="1" x14ac:dyDescent="0.25">
      <c r="A78">
        <v>73</v>
      </c>
      <c r="B78" t="s">
        <v>10</v>
      </c>
      <c r="C78" t="s">
        <v>11</v>
      </c>
      <c r="D78">
        <v>4</v>
      </c>
      <c r="E78">
        <v>16</v>
      </c>
      <c r="F78" s="2">
        <v>0.8</v>
      </c>
      <c r="G78" s="5">
        <f t="shared" si="3"/>
        <v>933.33333333333348</v>
      </c>
      <c r="H78" s="5">
        <f t="shared" si="5"/>
        <v>1166.6666666666667</v>
      </c>
    </row>
    <row r="79" spans="1:8" customFormat="1" x14ac:dyDescent="0.25">
      <c r="A79">
        <v>74</v>
      </c>
      <c r="B79" t="s">
        <v>10</v>
      </c>
      <c r="C79" t="s">
        <v>11</v>
      </c>
      <c r="D79">
        <v>4</v>
      </c>
      <c r="E79">
        <v>16</v>
      </c>
      <c r="F79" s="2">
        <v>0.8</v>
      </c>
      <c r="G79" s="5">
        <f t="shared" si="3"/>
        <v>933.33333333333348</v>
      </c>
      <c r="H79" s="5">
        <f t="shared" si="5"/>
        <v>1166.6666666666667</v>
      </c>
    </row>
    <row r="80" spans="1:8" customFormat="1" x14ac:dyDescent="0.25">
      <c r="A80">
        <v>75</v>
      </c>
      <c r="B80" t="s">
        <v>10</v>
      </c>
      <c r="C80" t="s">
        <v>11</v>
      </c>
      <c r="D80">
        <v>4</v>
      </c>
      <c r="E80">
        <v>16</v>
      </c>
      <c r="F80" s="2">
        <v>0.8</v>
      </c>
      <c r="G80" s="5">
        <f t="shared" si="3"/>
        <v>933.33333333333348</v>
      </c>
      <c r="H80" s="5">
        <f t="shared" si="5"/>
        <v>1166.6666666666667</v>
      </c>
    </row>
    <row r="81" spans="1:8" customFormat="1" x14ac:dyDescent="0.25">
      <c r="A81">
        <v>76</v>
      </c>
      <c r="B81" t="s">
        <v>10</v>
      </c>
      <c r="C81" t="s">
        <v>11</v>
      </c>
      <c r="D81">
        <v>4</v>
      </c>
      <c r="E81">
        <v>16</v>
      </c>
      <c r="F81" s="2">
        <v>0.8</v>
      </c>
      <c r="G81" s="5">
        <f t="shared" si="3"/>
        <v>933.33333333333348</v>
      </c>
      <c r="H81" s="5">
        <f t="shared" si="5"/>
        <v>1166.6666666666667</v>
      </c>
    </row>
    <row r="82" spans="1:8" customFormat="1" x14ac:dyDescent="0.25">
      <c r="A82">
        <v>77</v>
      </c>
      <c r="B82" t="s">
        <v>20</v>
      </c>
      <c r="C82" t="s">
        <v>21</v>
      </c>
      <c r="D82">
        <v>16</v>
      </c>
      <c r="E82">
        <v>25</v>
      </c>
      <c r="F82" s="2">
        <v>0.1</v>
      </c>
      <c r="G82" s="5">
        <f t="shared" si="3"/>
        <v>444.44444444444446</v>
      </c>
      <c r="H82" s="5">
        <f>L$55*D82</f>
        <v>4444.4444444444443</v>
      </c>
    </row>
    <row r="83" spans="1:8" customFormat="1" x14ac:dyDescent="0.25">
      <c r="A83">
        <v>78</v>
      </c>
      <c r="B83" t="s">
        <v>3</v>
      </c>
      <c r="C83" t="s">
        <v>4</v>
      </c>
      <c r="D83">
        <v>20</v>
      </c>
      <c r="E83">
        <v>35</v>
      </c>
      <c r="F83" s="2">
        <v>0.8</v>
      </c>
      <c r="G83" s="5">
        <f t="shared" si="3"/>
        <v>5000</v>
      </c>
      <c r="H83" s="5">
        <f>L$25*D83</f>
        <v>6250</v>
      </c>
    </row>
    <row r="84" spans="1:8" customFormat="1" x14ac:dyDescent="0.25">
      <c r="A84">
        <v>79</v>
      </c>
      <c r="B84" t="s">
        <v>3</v>
      </c>
      <c r="C84" t="s">
        <v>4</v>
      </c>
      <c r="D84">
        <v>6</v>
      </c>
      <c r="E84">
        <v>16</v>
      </c>
      <c r="F84" s="2">
        <v>0.85</v>
      </c>
      <c r="G84" s="5">
        <f t="shared" si="3"/>
        <v>1593.75</v>
      </c>
      <c r="H84" s="5">
        <f>L$25*D84</f>
        <v>1875</v>
      </c>
    </row>
    <row r="85" spans="1:8" customFormat="1" x14ac:dyDescent="0.25">
      <c r="A85">
        <v>80</v>
      </c>
      <c r="B85" t="s">
        <v>14</v>
      </c>
      <c r="C85" t="s">
        <v>15</v>
      </c>
      <c r="D85">
        <v>12</v>
      </c>
      <c r="E85">
        <v>20</v>
      </c>
      <c r="F85" s="2">
        <v>0.85</v>
      </c>
      <c r="G85" s="5">
        <f t="shared" si="3"/>
        <v>212.5</v>
      </c>
      <c r="H85" s="5">
        <v>250</v>
      </c>
    </row>
    <row r="86" spans="1:8" customFormat="1" x14ac:dyDescent="0.25">
      <c r="A86">
        <v>81</v>
      </c>
      <c r="B86" t="s">
        <v>14</v>
      </c>
      <c r="C86" t="s">
        <v>15</v>
      </c>
      <c r="D86">
        <v>12</v>
      </c>
      <c r="E86">
        <v>17</v>
      </c>
      <c r="F86" s="2">
        <v>0.85</v>
      </c>
      <c r="G86" s="5">
        <f t="shared" si="3"/>
        <v>212.5</v>
      </c>
      <c r="H86" s="5">
        <v>250</v>
      </c>
    </row>
    <row r="87" spans="1:8" customFormat="1" x14ac:dyDescent="0.25">
      <c r="A87">
        <v>82</v>
      </c>
      <c r="B87" t="s">
        <v>14</v>
      </c>
      <c r="C87" t="s">
        <v>15</v>
      </c>
      <c r="D87">
        <v>14</v>
      </c>
      <c r="E87">
        <v>12</v>
      </c>
      <c r="F87" s="2">
        <v>0.85</v>
      </c>
      <c r="G87" s="5">
        <f t="shared" si="3"/>
        <v>212.5</v>
      </c>
      <c r="H87" s="5">
        <v>250</v>
      </c>
    </row>
    <row r="88" spans="1:8" customFormat="1" x14ac:dyDescent="0.25">
      <c r="A88">
        <v>83</v>
      </c>
      <c r="B88" t="s">
        <v>26</v>
      </c>
      <c r="C88" t="s">
        <v>27</v>
      </c>
      <c r="D88">
        <v>14</v>
      </c>
      <c r="E88">
        <v>20</v>
      </c>
      <c r="F88" s="2">
        <v>0.5</v>
      </c>
      <c r="G88" s="5">
        <f t="shared" si="3"/>
        <v>1788.8888888888887</v>
      </c>
      <c r="H88" s="5">
        <f>L$45*D88</f>
        <v>3577.7777777777774</v>
      </c>
    </row>
    <row r="89" spans="1:8" customFormat="1" x14ac:dyDescent="0.25">
      <c r="A89">
        <v>84</v>
      </c>
      <c r="B89" t="s">
        <v>26</v>
      </c>
      <c r="C89" t="s">
        <v>27</v>
      </c>
      <c r="D89">
        <v>14</v>
      </c>
      <c r="E89">
        <v>30</v>
      </c>
      <c r="F89" s="2">
        <v>0.5</v>
      </c>
      <c r="G89" s="5">
        <f t="shared" si="3"/>
        <v>1788.8888888888887</v>
      </c>
      <c r="H89" s="5">
        <f>L$45*D89</f>
        <v>3577.7777777777774</v>
      </c>
    </row>
    <row r="90" spans="1:8" customFormat="1" x14ac:dyDescent="0.25">
      <c r="A90">
        <v>85</v>
      </c>
      <c r="B90" t="s">
        <v>14</v>
      </c>
      <c r="C90" t="s">
        <v>15</v>
      </c>
      <c r="D90">
        <v>14</v>
      </c>
      <c r="E90">
        <v>12</v>
      </c>
      <c r="F90" s="2">
        <v>0.85</v>
      </c>
      <c r="G90" s="5">
        <f t="shared" si="3"/>
        <v>212.5</v>
      </c>
      <c r="H90" s="5">
        <v>250</v>
      </c>
    </row>
    <row r="91" spans="1:8" customFormat="1" x14ac:dyDescent="0.25">
      <c r="A91">
        <v>86</v>
      </c>
      <c r="B91" t="s">
        <v>14</v>
      </c>
      <c r="C91" t="s">
        <v>15</v>
      </c>
      <c r="D91">
        <v>12</v>
      </c>
      <c r="E91">
        <v>20</v>
      </c>
      <c r="F91" s="2">
        <v>0.85</v>
      </c>
      <c r="G91" s="5">
        <f t="shared" si="3"/>
        <v>212.5</v>
      </c>
      <c r="H91" s="5">
        <v>250</v>
      </c>
    </row>
    <row r="92" spans="1:8" customFormat="1" x14ac:dyDescent="0.25">
      <c r="A92">
        <v>87</v>
      </c>
      <c r="B92" t="s">
        <v>14</v>
      </c>
      <c r="C92" t="s">
        <v>15</v>
      </c>
      <c r="D92">
        <v>10</v>
      </c>
      <c r="E92">
        <v>16</v>
      </c>
      <c r="F92" s="2">
        <v>0.85</v>
      </c>
      <c r="G92" s="5">
        <f t="shared" si="3"/>
        <v>212.5</v>
      </c>
      <c r="H92" s="5">
        <v>250</v>
      </c>
    </row>
    <row r="93" spans="1:8" customFormat="1" x14ac:dyDescent="0.25">
      <c r="A93">
        <v>88</v>
      </c>
      <c r="B93" t="s">
        <v>14</v>
      </c>
      <c r="C93" t="s">
        <v>15</v>
      </c>
      <c r="D93">
        <v>10</v>
      </c>
      <c r="E93">
        <v>20</v>
      </c>
      <c r="F93" s="2">
        <v>0.85</v>
      </c>
      <c r="G93" s="5">
        <f t="shared" si="3"/>
        <v>212.5</v>
      </c>
      <c r="H93" s="5">
        <v>250</v>
      </c>
    </row>
    <row r="94" spans="1:8" customFormat="1" x14ac:dyDescent="0.25">
      <c r="A94">
        <v>89</v>
      </c>
      <c r="B94" t="s">
        <v>14</v>
      </c>
      <c r="C94" t="s">
        <v>15</v>
      </c>
      <c r="D94">
        <v>10</v>
      </c>
      <c r="E94">
        <v>25</v>
      </c>
      <c r="F94" s="2">
        <v>0.85</v>
      </c>
      <c r="G94" s="5">
        <f t="shared" si="3"/>
        <v>212.5</v>
      </c>
      <c r="H94" s="5">
        <v>250</v>
      </c>
    </row>
    <row r="95" spans="1:8" customFormat="1" x14ac:dyDescent="0.25">
      <c r="A95">
        <v>90</v>
      </c>
      <c r="B95" t="s">
        <v>3</v>
      </c>
      <c r="C95" t="s">
        <v>4</v>
      </c>
      <c r="D95">
        <v>6</v>
      </c>
      <c r="E95">
        <v>20</v>
      </c>
      <c r="F95" s="2">
        <v>0.75</v>
      </c>
      <c r="G95" s="5">
        <f t="shared" si="3"/>
        <v>1406.25</v>
      </c>
      <c r="H95" s="5">
        <f>L$25*D95</f>
        <v>1875</v>
      </c>
    </row>
    <row r="96" spans="1:8" customFormat="1" x14ac:dyDescent="0.25">
      <c r="A96">
        <v>91</v>
      </c>
      <c r="B96" t="s">
        <v>10</v>
      </c>
      <c r="C96" t="s">
        <v>11</v>
      </c>
      <c r="D96">
        <v>4</v>
      </c>
      <c r="E96">
        <v>12</v>
      </c>
      <c r="F96" s="2">
        <v>0.5</v>
      </c>
      <c r="G96" s="5">
        <f t="shared" si="3"/>
        <v>583.33333333333337</v>
      </c>
      <c r="H96" s="5">
        <f t="shared" ref="H96:H98" si="6">L$50*D96</f>
        <v>1166.6666666666667</v>
      </c>
    </row>
    <row r="97" spans="1:8" customFormat="1" x14ac:dyDescent="0.25">
      <c r="A97">
        <v>92</v>
      </c>
      <c r="B97" t="s">
        <v>10</v>
      </c>
      <c r="C97" t="s">
        <v>11</v>
      </c>
      <c r="D97">
        <v>4</v>
      </c>
      <c r="E97">
        <v>12</v>
      </c>
      <c r="F97" s="2">
        <v>0.5</v>
      </c>
      <c r="G97" s="5">
        <f t="shared" si="3"/>
        <v>583.33333333333337</v>
      </c>
      <c r="H97" s="5">
        <f t="shared" si="6"/>
        <v>1166.6666666666667</v>
      </c>
    </row>
    <row r="98" spans="1:8" customFormat="1" x14ac:dyDescent="0.25">
      <c r="A98">
        <v>93</v>
      </c>
      <c r="B98" t="s">
        <v>10</v>
      </c>
      <c r="C98" t="s">
        <v>11</v>
      </c>
      <c r="D98">
        <v>4</v>
      </c>
      <c r="E98">
        <v>14</v>
      </c>
      <c r="F98" s="2">
        <v>0.5</v>
      </c>
      <c r="G98" s="5">
        <f t="shared" si="3"/>
        <v>583.33333333333337</v>
      </c>
      <c r="H98" s="5">
        <f t="shared" si="6"/>
        <v>1166.6666666666667</v>
      </c>
    </row>
    <row r="99" spans="1:8" customFormat="1" x14ac:dyDescent="0.25">
      <c r="A99">
        <v>94</v>
      </c>
      <c r="B99" t="s">
        <v>14</v>
      </c>
      <c r="C99" t="s">
        <v>15</v>
      </c>
      <c r="D99">
        <v>12</v>
      </c>
      <c r="E99">
        <v>15</v>
      </c>
      <c r="F99" s="2">
        <v>0.85</v>
      </c>
      <c r="G99" s="5">
        <f t="shared" si="3"/>
        <v>212.5</v>
      </c>
      <c r="H99" s="5">
        <v>250</v>
      </c>
    </row>
    <row r="100" spans="1:8" customFormat="1" x14ac:dyDescent="0.25">
      <c r="A100">
        <v>95</v>
      </c>
      <c r="B100" t="s">
        <v>14</v>
      </c>
      <c r="C100" t="s">
        <v>15</v>
      </c>
      <c r="D100">
        <v>12</v>
      </c>
      <c r="E100">
        <v>16</v>
      </c>
      <c r="F100" s="2">
        <v>0.85</v>
      </c>
      <c r="G100" s="5">
        <f t="shared" si="3"/>
        <v>212.5</v>
      </c>
      <c r="H100" s="5">
        <v>250</v>
      </c>
    </row>
    <row r="101" spans="1:8" customFormat="1" x14ac:dyDescent="0.25">
      <c r="A101">
        <v>96</v>
      </c>
      <c r="B101" t="s">
        <v>14</v>
      </c>
      <c r="C101" t="s">
        <v>15</v>
      </c>
      <c r="D101">
        <v>12</v>
      </c>
      <c r="E101">
        <v>16</v>
      </c>
      <c r="F101" s="2">
        <v>0.85</v>
      </c>
      <c r="G101" s="5">
        <f t="shared" si="3"/>
        <v>212.5</v>
      </c>
      <c r="H101" s="5">
        <v>250</v>
      </c>
    </row>
    <row r="102" spans="1:8" customFormat="1" x14ac:dyDescent="0.25">
      <c r="A102">
        <v>97</v>
      </c>
      <c r="B102" t="s">
        <v>20</v>
      </c>
      <c r="C102" t="s">
        <v>21</v>
      </c>
      <c r="D102">
        <v>16</v>
      </c>
      <c r="E102">
        <v>35</v>
      </c>
      <c r="F102" s="2">
        <v>0.85</v>
      </c>
      <c r="G102" s="5">
        <f t="shared" si="3"/>
        <v>3777.7777777777774</v>
      </c>
      <c r="H102" s="5">
        <f>L$55*D102</f>
        <v>4444.4444444444443</v>
      </c>
    </row>
    <row r="103" spans="1:8" customFormat="1" x14ac:dyDescent="0.25">
      <c r="A103">
        <v>98</v>
      </c>
      <c r="B103" t="s">
        <v>3</v>
      </c>
      <c r="C103" t="s">
        <v>4</v>
      </c>
      <c r="D103">
        <v>4</v>
      </c>
      <c r="E103">
        <v>20</v>
      </c>
      <c r="F103" s="2">
        <v>0.65</v>
      </c>
      <c r="G103" s="5">
        <f t="shared" si="3"/>
        <v>812.5</v>
      </c>
      <c r="H103" s="5">
        <f>L$25*D103</f>
        <v>1250</v>
      </c>
    </row>
    <row r="104" spans="1:8" customFormat="1" x14ac:dyDescent="0.25">
      <c r="A104">
        <v>99</v>
      </c>
      <c r="B104" t="s">
        <v>3</v>
      </c>
      <c r="C104" t="s">
        <v>4</v>
      </c>
      <c r="D104">
        <v>6</v>
      </c>
      <c r="E104">
        <v>20</v>
      </c>
      <c r="F104" s="2">
        <v>0.85</v>
      </c>
      <c r="G104" s="5">
        <f t="shared" si="3"/>
        <v>1593.75</v>
      </c>
      <c r="H104" s="5">
        <f t="shared" ref="H104:H106" si="7">L$25*D104</f>
        <v>1875</v>
      </c>
    </row>
    <row r="105" spans="1:8" customFormat="1" x14ac:dyDescent="0.25">
      <c r="A105">
        <v>100</v>
      </c>
      <c r="B105" t="s">
        <v>3</v>
      </c>
      <c r="C105" t="s">
        <v>4</v>
      </c>
      <c r="D105">
        <v>7</v>
      </c>
      <c r="E105">
        <v>20</v>
      </c>
      <c r="F105" s="2">
        <v>0.85</v>
      </c>
      <c r="G105" s="5">
        <f t="shared" si="3"/>
        <v>1859.375</v>
      </c>
      <c r="H105" s="5">
        <f t="shared" si="7"/>
        <v>2187.5</v>
      </c>
    </row>
    <row r="106" spans="1:8" customFormat="1" x14ac:dyDescent="0.25">
      <c r="A106">
        <v>101</v>
      </c>
      <c r="B106" t="s">
        <v>3</v>
      </c>
      <c r="C106" t="s">
        <v>4</v>
      </c>
      <c r="D106">
        <v>5</v>
      </c>
      <c r="E106">
        <v>20</v>
      </c>
      <c r="F106" s="2">
        <v>0.85</v>
      </c>
      <c r="G106" s="5">
        <f t="shared" si="3"/>
        <v>1328.125</v>
      </c>
      <c r="H106" s="5">
        <f t="shared" si="7"/>
        <v>1562.5</v>
      </c>
    </row>
    <row r="107" spans="1:8" customFormat="1" x14ac:dyDescent="0.25">
      <c r="A107">
        <v>102</v>
      </c>
      <c r="B107" t="s">
        <v>30</v>
      </c>
      <c r="C107" t="s">
        <v>31</v>
      </c>
      <c r="D107" s="4" t="s">
        <v>32</v>
      </c>
      <c r="E107">
        <v>8</v>
      </c>
      <c r="F107" s="2">
        <v>0.5</v>
      </c>
      <c r="G107" s="5">
        <f t="shared" si="3"/>
        <v>50</v>
      </c>
      <c r="H107" s="5">
        <v>100</v>
      </c>
    </row>
    <row r="108" spans="1:8" customFormat="1" x14ac:dyDescent="0.25">
      <c r="A108">
        <v>103</v>
      </c>
      <c r="B108" t="s">
        <v>30</v>
      </c>
      <c r="C108" t="s">
        <v>31</v>
      </c>
      <c r="D108" s="4" t="s">
        <v>32</v>
      </c>
      <c r="E108">
        <v>8</v>
      </c>
      <c r="F108" s="2">
        <v>0.5</v>
      </c>
      <c r="G108" s="5">
        <f t="shared" si="3"/>
        <v>50</v>
      </c>
      <c r="H108" s="5">
        <v>100</v>
      </c>
    </row>
    <row r="109" spans="1:8" customFormat="1" x14ac:dyDescent="0.25">
      <c r="A109">
        <v>104</v>
      </c>
      <c r="B109" t="s">
        <v>30</v>
      </c>
      <c r="C109" t="s">
        <v>31</v>
      </c>
      <c r="D109" s="4" t="s">
        <v>32</v>
      </c>
      <c r="E109">
        <v>8</v>
      </c>
      <c r="F109" s="2">
        <v>0.5</v>
      </c>
      <c r="G109" s="5">
        <f t="shared" si="3"/>
        <v>50</v>
      </c>
      <c r="H109" s="5">
        <v>100</v>
      </c>
    </row>
    <row r="110" spans="1:8" customFormat="1" x14ac:dyDescent="0.25">
      <c r="A110">
        <v>105</v>
      </c>
      <c r="B110" t="s">
        <v>30</v>
      </c>
      <c r="C110" t="s">
        <v>31</v>
      </c>
      <c r="D110" s="4" t="s">
        <v>32</v>
      </c>
      <c r="E110">
        <v>8</v>
      </c>
      <c r="F110" s="2">
        <v>0.5</v>
      </c>
      <c r="G110" s="5">
        <f t="shared" si="3"/>
        <v>50</v>
      </c>
      <c r="H110" s="5">
        <v>100</v>
      </c>
    </row>
    <row r="111" spans="1:8" customFormat="1" x14ac:dyDescent="0.25">
      <c r="A111">
        <v>106</v>
      </c>
      <c r="B111" t="s">
        <v>30</v>
      </c>
      <c r="C111" t="s">
        <v>31</v>
      </c>
      <c r="D111" s="4" t="s">
        <v>32</v>
      </c>
      <c r="E111">
        <v>8</v>
      </c>
      <c r="F111" s="2">
        <v>0.5</v>
      </c>
      <c r="G111" s="5">
        <f t="shared" si="3"/>
        <v>50</v>
      </c>
      <c r="H111" s="5">
        <v>100</v>
      </c>
    </row>
    <row r="112" spans="1:8" customFormat="1" x14ac:dyDescent="0.25">
      <c r="A112">
        <v>107</v>
      </c>
      <c r="B112" t="s">
        <v>30</v>
      </c>
      <c r="C112" t="s">
        <v>31</v>
      </c>
      <c r="D112" s="4" t="s">
        <v>32</v>
      </c>
      <c r="E112">
        <v>8</v>
      </c>
      <c r="F112" s="2">
        <v>0.5</v>
      </c>
      <c r="G112" s="5">
        <f t="shared" si="3"/>
        <v>50</v>
      </c>
      <c r="H112" s="5">
        <v>100</v>
      </c>
    </row>
    <row r="113" spans="1:8" customFormat="1" x14ac:dyDescent="0.25">
      <c r="A113">
        <v>108</v>
      </c>
      <c r="B113" t="s">
        <v>30</v>
      </c>
      <c r="C113" t="s">
        <v>31</v>
      </c>
      <c r="D113" s="4" t="s">
        <v>32</v>
      </c>
      <c r="E113">
        <v>8</v>
      </c>
      <c r="F113" s="2">
        <v>0.5</v>
      </c>
      <c r="G113" s="5">
        <f t="shared" si="3"/>
        <v>50</v>
      </c>
      <c r="H113" s="5">
        <v>100</v>
      </c>
    </row>
    <row r="114" spans="1:8" customFormat="1" x14ac:dyDescent="0.25">
      <c r="A114">
        <v>109</v>
      </c>
      <c r="B114" t="s">
        <v>30</v>
      </c>
      <c r="C114" t="s">
        <v>31</v>
      </c>
      <c r="D114" s="4" t="s">
        <v>32</v>
      </c>
      <c r="E114">
        <v>8</v>
      </c>
      <c r="F114" s="2">
        <v>0.5</v>
      </c>
      <c r="G114" s="5">
        <f t="shared" si="3"/>
        <v>50</v>
      </c>
      <c r="H114" s="5">
        <v>100</v>
      </c>
    </row>
    <row r="115" spans="1:8" customFormat="1" x14ac:dyDescent="0.25">
      <c r="A115">
        <v>110</v>
      </c>
      <c r="B115" t="s">
        <v>14</v>
      </c>
      <c r="C115" t="s">
        <v>15</v>
      </c>
      <c r="D115">
        <v>16</v>
      </c>
      <c r="E115">
        <v>15</v>
      </c>
      <c r="F115" s="2">
        <v>0.4</v>
      </c>
      <c r="G115" s="5">
        <f t="shared" si="3"/>
        <v>100</v>
      </c>
      <c r="H115" s="5">
        <v>250</v>
      </c>
    </row>
    <row r="116" spans="1:8" customFormat="1" x14ac:dyDescent="0.25">
      <c r="A116">
        <v>111</v>
      </c>
      <c r="B116" t="s">
        <v>33</v>
      </c>
      <c r="C116" t="s">
        <v>34</v>
      </c>
      <c r="D116">
        <v>18</v>
      </c>
      <c r="E116">
        <v>30</v>
      </c>
      <c r="F116" s="2">
        <v>0.4</v>
      </c>
      <c r="G116" s="5">
        <f t="shared" si="3"/>
        <v>0</v>
      </c>
      <c r="H116" s="5">
        <v>0</v>
      </c>
    </row>
    <row r="117" spans="1:8" customFormat="1" ht="15.75" customHeight="1" x14ac:dyDescent="0.25">
      <c r="A117">
        <v>112</v>
      </c>
      <c r="B117" t="s">
        <v>33</v>
      </c>
      <c r="C117" t="s">
        <v>34</v>
      </c>
      <c r="D117">
        <v>12</v>
      </c>
      <c r="E117">
        <v>18</v>
      </c>
      <c r="F117" s="2">
        <v>0.4</v>
      </c>
      <c r="G117" s="5">
        <f t="shared" si="3"/>
        <v>0</v>
      </c>
      <c r="H117" s="5">
        <v>0</v>
      </c>
    </row>
    <row r="118" spans="1:8" customFormat="1" x14ac:dyDescent="0.25">
      <c r="A118">
        <v>113</v>
      </c>
      <c r="B118" t="s">
        <v>33</v>
      </c>
      <c r="C118" t="s">
        <v>34</v>
      </c>
      <c r="D118">
        <v>24</v>
      </c>
      <c r="E118">
        <v>24</v>
      </c>
      <c r="F118" s="2">
        <v>0.4</v>
      </c>
      <c r="G118" s="5">
        <f t="shared" si="3"/>
        <v>0</v>
      </c>
      <c r="H118" s="5">
        <v>0</v>
      </c>
    </row>
    <row r="119" spans="1:8" customFormat="1" x14ac:dyDescent="0.25">
      <c r="A119">
        <v>114</v>
      </c>
      <c r="B119" t="s">
        <v>14</v>
      </c>
      <c r="C119" t="s">
        <v>15</v>
      </c>
      <c r="D119">
        <v>18</v>
      </c>
      <c r="E119">
        <v>15</v>
      </c>
      <c r="F119" s="2">
        <v>0.8</v>
      </c>
      <c r="G119" s="5">
        <f t="shared" si="3"/>
        <v>200</v>
      </c>
      <c r="H119" s="5">
        <v>250</v>
      </c>
    </row>
    <row r="120" spans="1:8" customFormat="1" x14ac:dyDescent="0.25">
      <c r="A120">
        <v>115</v>
      </c>
      <c r="B120" t="s">
        <v>33</v>
      </c>
      <c r="C120" t="s">
        <v>34</v>
      </c>
      <c r="D120">
        <v>10</v>
      </c>
      <c r="E120">
        <v>24</v>
      </c>
      <c r="F120" s="2">
        <v>0.4</v>
      </c>
      <c r="G120" s="5">
        <f t="shared" si="3"/>
        <v>0</v>
      </c>
      <c r="H120" s="5">
        <v>0</v>
      </c>
    </row>
    <row r="121" spans="1:8" customFormat="1" x14ac:dyDescent="0.25">
      <c r="A121">
        <v>116</v>
      </c>
      <c r="B121" t="s">
        <v>33</v>
      </c>
      <c r="C121" t="s">
        <v>34</v>
      </c>
      <c r="D121">
        <v>10</v>
      </c>
      <c r="E121">
        <v>25</v>
      </c>
      <c r="F121" s="2">
        <v>0.4</v>
      </c>
      <c r="G121" s="5">
        <f t="shared" si="3"/>
        <v>0</v>
      </c>
      <c r="H121" s="5">
        <v>0</v>
      </c>
    </row>
    <row r="122" spans="1:8" customFormat="1" x14ac:dyDescent="0.25">
      <c r="A122">
        <v>117</v>
      </c>
      <c r="B122" t="s">
        <v>33</v>
      </c>
      <c r="C122" t="s">
        <v>34</v>
      </c>
      <c r="D122">
        <v>12</v>
      </c>
      <c r="E122">
        <v>25</v>
      </c>
      <c r="F122" s="2">
        <v>0.4</v>
      </c>
      <c r="G122" s="5">
        <f t="shared" si="3"/>
        <v>0</v>
      </c>
      <c r="H122" s="5">
        <v>0</v>
      </c>
    </row>
    <row r="123" spans="1:8" customFormat="1" x14ac:dyDescent="0.25">
      <c r="A123">
        <v>118</v>
      </c>
      <c r="B123" t="s">
        <v>33</v>
      </c>
      <c r="C123" t="s">
        <v>34</v>
      </c>
      <c r="D123">
        <v>12</v>
      </c>
      <c r="E123">
        <v>25</v>
      </c>
      <c r="F123" s="2">
        <v>0.4</v>
      </c>
      <c r="G123" s="5">
        <f t="shared" si="3"/>
        <v>0</v>
      </c>
      <c r="H123" s="5">
        <v>0</v>
      </c>
    </row>
    <row r="124" spans="1:8" customFormat="1" x14ac:dyDescent="0.25">
      <c r="A124">
        <v>119</v>
      </c>
      <c r="B124" t="s">
        <v>33</v>
      </c>
      <c r="C124" t="s">
        <v>34</v>
      </c>
      <c r="D124">
        <v>12</v>
      </c>
      <c r="E124">
        <v>19</v>
      </c>
      <c r="F124" s="2">
        <v>0.4</v>
      </c>
      <c r="G124" s="5">
        <f t="shared" si="3"/>
        <v>0</v>
      </c>
      <c r="H124" s="5">
        <v>0</v>
      </c>
    </row>
    <row r="125" spans="1:8" customFormat="1" x14ac:dyDescent="0.25">
      <c r="A125">
        <v>120</v>
      </c>
      <c r="B125" t="s">
        <v>33</v>
      </c>
      <c r="C125" t="s">
        <v>34</v>
      </c>
      <c r="D125">
        <v>18</v>
      </c>
      <c r="E125">
        <v>35</v>
      </c>
      <c r="F125" s="2">
        <v>0.4</v>
      </c>
      <c r="G125" s="5">
        <f t="shared" si="3"/>
        <v>0</v>
      </c>
      <c r="H125" s="5">
        <v>0</v>
      </c>
    </row>
    <row r="126" spans="1:8" customFormat="1" x14ac:dyDescent="0.25">
      <c r="A126">
        <v>121</v>
      </c>
      <c r="B126" t="s">
        <v>33</v>
      </c>
      <c r="C126" t="s">
        <v>34</v>
      </c>
      <c r="D126">
        <v>24</v>
      </c>
      <c r="E126">
        <v>30</v>
      </c>
      <c r="F126" s="2">
        <v>0.4</v>
      </c>
      <c r="G126" s="5">
        <f t="shared" si="3"/>
        <v>0</v>
      </c>
      <c r="H126" s="5">
        <v>0</v>
      </c>
    </row>
    <row r="127" spans="1:8" customFormat="1" x14ac:dyDescent="0.25">
      <c r="A127">
        <v>122</v>
      </c>
      <c r="B127" t="s">
        <v>33</v>
      </c>
      <c r="C127" t="s">
        <v>34</v>
      </c>
      <c r="D127">
        <v>14</v>
      </c>
      <c r="E127">
        <v>20</v>
      </c>
      <c r="F127" s="2">
        <v>0.4</v>
      </c>
      <c r="G127" s="5">
        <f t="shared" si="3"/>
        <v>0</v>
      </c>
      <c r="H127" s="5">
        <v>0</v>
      </c>
    </row>
    <row r="128" spans="1:8" customFormat="1" x14ac:dyDescent="0.25">
      <c r="A128">
        <v>123</v>
      </c>
      <c r="B128" t="s">
        <v>33</v>
      </c>
      <c r="C128" t="s">
        <v>34</v>
      </c>
      <c r="D128">
        <v>10</v>
      </c>
      <c r="E128">
        <v>16</v>
      </c>
      <c r="F128" s="2">
        <v>0.4</v>
      </c>
      <c r="G128" s="5">
        <f t="shared" si="3"/>
        <v>0</v>
      </c>
      <c r="H128" s="5">
        <v>0</v>
      </c>
    </row>
    <row r="129" spans="1:8" customFormat="1" x14ac:dyDescent="0.25">
      <c r="A129">
        <v>124</v>
      </c>
      <c r="B129" t="s">
        <v>33</v>
      </c>
      <c r="C129" t="s">
        <v>34</v>
      </c>
      <c r="D129">
        <v>10</v>
      </c>
      <c r="E129">
        <v>14</v>
      </c>
      <c r="F129" s="2">
        <v>0.4</v>
      </c>
      <c r="G129" s="5">
        <f t="shared" si="3"/>
        <v>0</v>
      </c>
      <c r="H129" s="5">
        <v>0</v>
      </c>
    </row>
    <row r="130" spans="1:8" customFormat="1" x14ac:dyDescent="0.25">
      <c r="A130">
        <v>125</v>
      </c>
      <c r="B130" t="s">
        <v>33</v>
      </c>
      <c r="C130" t="s">
        <v>34</v>
      </c>
      <c r="D130">
        <v>12</v>
      </c>
      <c r="E130">
        <v>22</v>
      </c>
      <c r="F130" s="2">
        <v>0.4</v>
      </c>
      <c r="G130" s="5">
        <f t="shared" si="3"/>
        <v>0</v>
      </c>
      <c r="H130" s="5">
        <v>0</v>
      </c>
    </row>
    <row r="131" spans="1:8" customFormat="1" x14ac:dyDescent="0.25">
      <c r="A131">
        <v>126</v>
      </c>
      <c r="B131" t="s">
        <v>33</v>
      </c>
      <c r="C131" t="s">
        <v>34</v>
      </c>
      <c r="D131">
        <v>16</v>
      </c>
      <c r="E131">
        <v>25</v>
      </c>
      <c r="F131" s="2">
        <v>0.4</v>
      </c>
      <c r="G131" s="5">
        <f t="shared" si="3"/>
        <v>0</v>
      </c>
      <c r="H131" s="5">
        <v>0</v>
      </c>
    </row>
    <row r="132" spans="1:8" customFormat="1" x14ac:dyDescent="0.25">
      <c r="A132">
        <v>127</v>
      </c>
      <c r="B132" t="s">
        <v>33</v>
      </c>
      <c r="C132" t="s">
        <v>34</v>
      </c>
      <c r="D132">
        <v>10</v>
      </c>
      <c r="E132">
        <v>18</v>
      </c>
      <c r="F132" s="2">
        <v>0.4</v>
      </c>
      <c r="G132" s="5">
        <f t="shared" si="3"/>
        <v>0</v>
      </c>
      <c r="H132" s="5">
        <v>0</v>
      </c>
    </row>
    <row r="133" spans="1:8" customFormat="1" x14ac:dyDescent="0.25">
      <c r="A133">
        <v>128</v>
      </c>
      <c r="B133" t="s">
        <v>33</v>
      </c>
      <c r="C133" t="s">
        <v>34</v>
      </c>
      <c r="D133">
        <v>6</v>
      </c>
      <c r="E133">
        <v>18</v>
      </c>
      <c r="F133" s="2">
        <v>0.4</v>
      </c>
      <c r="G133" s="5">
        <f t="shared" si="3"/>
        <v>0</v>
      </c>
      <c r="H133" s="5">
        <v>0</v>
      </c>
    </row>
    <row r="134" spans="1:8" customFormat="1" x14ac:dyDescent="0.25">
      <c r="A134">
        <v>129</v>
      </c>
      <c r="B134" t="s">
        <v>33</v>
      </c>
      <c r="C134" t="s">
        <v>34</v>
      </c>
      <c r="D134">
        <v>6</v>
      </c>
      <c r="E134">
        <v>15</v>
      </c>
      <c r="F134" s="2">
        <v>0.4</v>
      </c>
      <c r="G134" s="5">
        <f t="shared" si="3"/>
        <v>0</v>
      </c>
      <c r="H134" s="5">
        <v>0</v>
      </c>
    </row>
    <row r="135" spans="1:8" customFormat="1" x14ac:dyDescent="0.25">
      <c r="A135">
        <v>130</v>
      </c>
      <c r="B135" t="s">
        <v>33</v>
      </c>
      <c r="C135" t="s">
        <v>34</v>
      </c>
      <c r="D135">
        <v>14</v>
      </c>
      <c r="E135">
        <v>25</v>
      </c>
      <c r="F135" s="2">
        <v>0.4</v>
      </c>
      <c r="G135" s="5">
        <f t="shared" ref="G135:G136" si="8">H135*F135</f>
        <v>0</v>
      </c>
      <c r="H135" s="5">
        <v>0</v>
      </c>
    </row>
    <row r="136" spans="1:8" customFormat="1" x14ac:dyDescent="0.25">
      <c r="A136">
        <v>131</v>
      </c>
      <c r="B136" t="s">
        <v>33</v>
      </c>
      <c r="C136" t="s">
        <v>34</v>
      </c>
      <c r="D136">
        <v>14</v>
      </c>
      <c r="E136">
        <v>25</v>
      </c>
      <c r="F136" s="2">
        <v>0.4</v>
      </c>
      <c r="G136" s="5">
        <f t="shared" si="8"/>
        <v>0</v>
      </c>
      <c r="H136" s="5">
        <v>0</v>
      </c>
    </row>
    <row r="139" spans="1:8" customFormat="1" x14ac:dyDescent="0.25">
      <c r="B139" t="s">
        <v>66</v>
      </c>
    </row>
    <row r="140" spans="1:8" customFormat="1" x14ac:dyDescent="0.25">
      <c r="B140" s="6" t="s">
        <v>40</v>
      </c>
      <c r="C140" s="7">
        <f>SUM(C141:C143)*2.5/3/3</f>
        <v>312.5</v>
      </c>
      <c r="F140" s="8"/>
    </row>
    <row r="141" spans="1:8" customFormat="1" x14ac:dyDescent="0.25">
      <c r="B141" t="s">
        <v>37</v>
      </c>
      <c r="C141" s="5">
        <v>325</v>
      </c>
      <c r="F141" s="5"/>
    </row>
    <row r="142" spans="1:8" customFormat="1" x14ac:dyDescent="0.25">
      <c r="B142" t="s">
        <v>38</v>
      </c>
      <c r="C142" s="5">
        <v>400</v>
      </c>
      <c r="F142" s="5"/>
    </row>
    <row r="143" spans="1:8" customFormat="1" x14ac:dyDescent="0.25">
      <c r="B143" t="s">
        <v>39</v>
      </c>
      <c r="C143" s="5">
        <v>400</v>
      </c>
      <c r="F143" s="5"/>
    </row>
    <row r="144" spans="1:8" customFormat="1" x14ac:dyDescent="0.25">
      <c r="C144" s="5"/>
      <c r="F144" s="5"/>
    </row>
    <row r="145" spans="2:3" customFormat="1" x14ac:dyDescent="0.25">
      <c r="B145" s="6" t="s">
        <v>41</v>
      </c>
      <c r="C145" s="7">
        <f>SUM(C146:C148)*2.5/3/3</f>
        <v>256.94444444444446</v>
      </c>
    </row>
    <row r="146" spans="2:3" customFormat="1" x14ac:dyDescent="0.25">
      <c r="B146" t="s">
        <v>37</v>
      </c>
      <c r="C146" s="5">
        <v>350</v>
      </c>
    </row>
    <row r="147" spans="2:3" customFormat="1" x14ac:dyDescent="0.25">
      <c r="B147" t="s">
        <v>47</v>
      </c>
      <c r="C147" s="5">
        <v>325</v>
      </c>
    </row>
    <row r="148" spans="2:3" customFormat="1" x14ac:dyDescent="0.25">
      <c r="B148" t="s">
        <v>48</v>
      </c>
      <c r="C148" s="5">
        <v>250</v>
      </c>
    </row>
    <row r="150" spans="2:3" customFormat="1" x14ac:dyDescent="0.25">
      <c r="B150" s="6" t="s">
        <v>42</v>
      </c>
      <c r="C150" s="7">
        <f>SUM(C151:C153)*2.5/3/3</f>
        <v>395.83333333333331</v>
      </c>
    </row>
    <row r="151" spans="2:3" customFormat="1" x14ac:dyDescent="0.25">
      <c r="B151" t="s">
        <v>37</v>
      </c>
      <c r="C151" s="5">
        <v>550</v>
      </c>
    </row>
    <row r="152" spans="2:3" customFormat="1" x14ac:dyDescent="0.25">
      <c r="B152" t="s">
        <v>49</v>
      </c>
      <c r="C152" s="5">
        <v>475</v>
      </c>
    </row>
    <row r="153" spans="2:3" customFormat="1" x14ac:dyDescent="0.25">
      <c r="B153" t="s">
        <v>50</v>
      </c>
      <c r="C153" s="5">
        <v>400</v>
      </c>
    </row>
    <row r="155" spans="2:3" customFormat="1" x14ac:dyDescent="0.25">
      <c r="B155" s="6" t="s">
        <v>43</v>
      </c>
      <c r="C155" s="7">
        <f>SUM(C156:C158)*2.5/3/3</f>
        <v>375</v>
      </c>
    </row>
    <row r="156" spans="2:3" customFormat="1" x14ac:dyDescent="0.25">
      <c r="B156" t="s">
        <v>51</v>
      </c>
      <c r="C156" s="5">
        <v>400</v>
      </c>
    </row>
    <row r="157" spans="2:3" customFormat="1" x14ac:dyDescent="0.25">
      <c r="B157" t="s">
        <v>52</v>
      </c>
      <c r="C157" s="5">
        <v>550</v>
      </c>
    </row>
    <row r="158" spans="2:3" customFormat="1" x14ac:dyDescent="0.25">
      <c r="B158" t="s">
        <v>53</v>
      </c>
      <c r="C158" s="5">
        <v>400</v>
      </c>
    </row>
    <row r="160" spans="2:3" customFormat="1" x14ac:dyDescent="0.25">
      <c r="B160" s="6" t="s">
        <v>44</v>
      </c>
      <c r="C160" s="7">
        <f>SUM(C161:C163)*2.5/3/3</f>
        <v>255.55555555555554</v>
      </c>
    </row>
    <row r="161" spans="2:3" customFormat="1" x14ac:dyDescent="0.25">
      <c r="B161" t="s">
        <v>52</v>
      </c>
      <c r="C161" s="5">
        <v>225</v>
      </c>
    </row>
    <row r="162" spans="2:3" customFormat="1" x14ac:dyDescent="0.25">
      <c r="B162" t="s">
        <v>54</v>
      </c>
      <c r="C162" s="5">
        <v>245</v>
      </c>
    </row>
    <row r="163" spans="2:3" customFormat="1" x14ac:dyDescent="0.25">
      <c r="B163" t="s">
        <v>55</v>
      </c>
      <c r="C163" s="5">
        <v>450</v>
      </c>
    </row>
    <row r="165" spans="2:3" customFormat="1" x14ac:dyDescent="0.25">
      <c r="B165" s="6" t="s">
        <v>45</v>
      </c>
      <c r="C165" s="7">
        <f>SUM(C166:C168)*2.5/3/3</f>
        <v>291.66666666666669</v>
      </c>
    </row>
    <row r="166" spans="2:3" customFormat="1" x14ac:dyDescent="0.25">
      <c r="B166" t="s">
        <v>37</v>
      </c>
      <c r="C166" s="5">
        <v>350</v>
      </c>
    </row>
    <row r="167" spans="2:3" customFormat="1" x14ac:dyDescent="0.25">
      <c r="B167" t="s">
        <v>58</v>
      </c>
      <c r="C167" s="5">
        <v>350</v>
      </c>
    </row>
    <row r="168" spans="2:3" customFormat="1" x14ac:dyDescent="0.25">
      <c r="B168" t="s">
        <v>39</v>
      </c>
      <c r="C168" s="5">
        <v>350</v>
      </c>
    </row>
    <row r="170" spans="2:3" customFormat="1" x14ac:dyDescent="0.25">
      <c r="B170" s="6" t="s">
        <v>46</v>
      </c>
      <c r="C170" s="7">
        <f>SUM(C171:C173)*2.5/3/3</f>
        <v>277.77777777777777</v>
      </c>
    </row>
    <row r="171" spans="2:3" customFormat="1" x14ac:dyDescent="0.25">
      <c r="B171" t="s">
        <v>37</v>
      </c>
      <c r="C171" s="5">
        <v>325</v>
      </c>
    </row>
    <row r="172" spans="2:3" customFormat="1" x14ac:dyDescent="0.25">
      <c r="B172" t="s">
        <v>57</v>
      </c>
      <c r="C172" s="5">
        <v>275</v>
      </c>
    </row>
    <row r="173" spans="2:3" customFormat="1" x14ac:dyDescent="0.25">
      <c r="B173" t="s">
        <v>56</v>
      </c>
      <c r="C173" s="5">
        <v>400</v>
      </c>
    </row>
    <row r="175" spans="2:3" customFormat="1" x14ac:dyDescent="0.25">
      <c r="B175" s="6" t="s">
        <v>59</v>
      </c>
      <c r="C175" s="7">
        <f>SUM(C176:C178)*2.5/3/3</f>
        <v>262.5</v>
      </c>
    </row>
    <row r="176" spans="2:3" customFormat="1" x14ac:dyDescent="0.25">
      <c r="B176" t="s">
        <v>60</v>
      </c>
      <c r="C176" s="5">
        <v>325</v>
      </c>
    </row>
    <row r="177" spans="2:3" customFormat="1" x14ac:dyDescent="0.25">
      <c r="B177" t="s">
        <v>61</v>
      </c>
      <c r="C177" s="5">
        <v>295</v>
      </c>
    </row>
    <row r="178" spans="2:3" customFormat="1" x14ac:dyDescent="0.25">
      <c r="B178" t="s">
        <v>62</v>
      </c>
      <c r="C178" s="5">
        <v>325</v>
      </c>
    </row>
    <row r="179" spans="2:3" customFormat="1" x14ac:dyDescent="0.25"/>
  </sheetData>
  <pageMargins left="0.7" right="0.7" top="0.75" bottom="0.75" header="0.3" footer="0.3"/>
  <pageSetup orientation="portrait" horizontalDpi="4294967292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tree appraisal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Dustin Demmery</cp:lastModifiedBy>
  <dcterms:created xsi:type="dcterms:W3CDTF">2021-01-12T18:53:06Z</dcterms:created>
  <dcterms:modified xsi:type="dcterms:W3CDTF">2023-01-23T21:06:07Z</dcterms:modified>
</cp:coreProperties>
</file>